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ông nợ" sheetId="1" state="visible" r:id="rId1"/>
    <sheet xmlns:r="http://schemas.openxmlformats.org/officeDocument/2006/relationships" name="Theo khách" sheetId="2" state="visible" r:id="rId2"/>
    <sheet xmlns:r="http://schemas.openxmlformats.org/officeDocument/2006/relationships" name="Hướng dẫn" sheetId="3" state="visible" r:id="rId3"/>
  </sheets>
  <definedNames>
    <definedName name="_xlnm.Print_Titles" localSheetId="0">'Công nợ'!$5:$5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7">
    <font>
      <name val="Calibri"/>
      <family val="2"/>
      <color theme="1"/>
      <sz val="11"/>
      <scheme val="minor"/>
    </font>
    <font>
      <name val="Times New Roman"/>
      <b val="1"/>
      <sz val="15"/>
    </font>
    <font>
      <name val="Times New Roman"/>
      <b val="1"/>
      <sz val="12"/>
    </font>
    <font>
      <name val="Times New Roman"/>
      <i val="1"/>
      <color rgb="005B6B64"/>
      <sz val="10"/>
    </font>
    <font>
      <name val="Times New Roman"/>
      <b val="1"/>
      <color rgb="00B42318"/>
      <sz val="12"/>
    </font>
    <font>
      <name val="Times New Roman"/>
      <sz val="12"/>
    </font>
    <font>
      <name val="Times New Roman"/>
      <b val="1"/>
      <sz val="14"/>
    </font>
  </fonts>
  <fills count="4">
    <fill>
      <patternFill/>
    </fill>
    <fill>
      <patternFill patternType="gray125"/>
    </fill>
    <fill>
      <patternFill patternType="solid">
        <fgColor rgb="00E8F4EE"/>
      </patternFill>
    </fill>
    <fill>
      <patternFill patternType="solid">
        <fgColor rgb="00F3F8F5"/>
      </patternFill>
    </fill>
  </fills>
  <borders count="2">
    <border>
      <left/>
      <right/>
      <top/>
      <bottom/>
      <diagonal/>
    </border>
    <border>
      <left style="thin">
        <color rgb="00B7C2BD"/>
      </left>
      <right style="thin">
        <color rgb="00B7C2BD"/>
      </right>
      <top style="thin">
        <color rgb="00B7C2BD"/>
      </top>
      <bottom style="thin">
        <color rgb="00B7C2B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164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3" fontId="2" fillId="0" borderId="0" applyAlignment="1" pivotButton="0" quotePrefix="0" xfId="0">
      <alignment horizontal="left" vertical="center"/>
    </xf>
    <xf numFmtId="3" fontId="4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/>
    </xf>
    <xf numFmtId="49" fontId="5" fillId="0" borderId="1" pivotButton="0" quotePrefix="0" xfId="0"/>
    <xf numFmtId="0" fontId="5" fillId="0" borderId="1" pivotButton="0" quotePrefix="0" xfId="0"/>
    <xf numFmtId="3" fontId="5" fillId="0" borderId="1" pivotButton="0" quotePrefix="0" xfId="0"/>
    <xf numFmtId="3" fontId="5" fillId="3" borderId="1" pivotButton="0" quotePrefix="0" xfId="0"/>
    <xf numFmtId="1" fontId="5" fillId="0" borderId="1" pivotButton="0" quotePrefix="0" xfId="0"/>
    <xf numFmtId="164" fontId="5" fillId="3" borderId="1" applyAlignment="1" pivotButton="0" quotePrefix="0" xfId="0">
      <alignment horizontal="center" vertical="center"/>
    </xf>
    <xf numFmtId="1" fontId="5" fillId="3" borderId="1" pivotButton="0" quotePrefix="0" xfId="0"/>
    <xf numFmtId="0" fontId="5" fillId="3" borderId="1" applyAlignment="1" pivotButton="0" quotePrefix="0" xfId="0">
      <alignment vertical="center"/>
    </xf>
    <xf numFmtId="0" fontId="6" fillId="0" borderId="0" pivotButton="0" quotePrefix="0" xfId="0"/>
    <xf numFmtId="0" fontId="2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FDE8E6"/>
        </patternFill>
      </fill>
    </dxf>
    <dxf>
      <fill>
        <patternFill patternType="solid">
          <fgColor rgb="00FFF4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14" customWidth="1" min="4" max="4"/>
    <col width="14" customWidth="1" min="5" max="5"/>
    <col width="14" customWidth="1" min="6" max="6"/>
    <col width="9" customWidth="1" min="7" max="7"/>
    <col width="13" customWidth="1" min="8" max="8"/>
    <col width="9" customWidth="1" min="9" max="9"/>
    <col width="22" customWidth="1" min="10" max="10"/>
  </cols>
  <sheetData>
    <row r="1" ht="26" customHeight="1">
      <c r="A1" s="1" t="inlineStr">
        <is>
          <t>BẢNG THEO DÕI CÔNG NỢ KHÁCH HÀNG</t>
        </is>
      </c>
    </row>
    <row r="2">
      <c r="A2" s="2" t="inlineStr">
        <is>
          <t>Tính đến ngày:</t>
        </is>
      </c>
      <c r="C2" s="3">
        <f>TODAY()</f>
        <v/>
      </c>
      <c r="D2" s="4" t="inlineStr">
        <is>
          <t>← tự lấy ngày hôm nay; muốn chốt cuối tháng thì gõ ngày vào ô C2</t>
        </is>
      </c>
    </row>
    <row r="3">
      <c r="A3" s="2" t="inlineStr">
        <is>
          <t>Tổng còn nợ:</t>
        </is>
      </c>
      <c r="C3" s="5">
        <f>SUM(F6:F205)</f>
        <v/>
      </c>
      <c r="E3" s="2" t="inlineStr">
        <is>
          <t>Trong đó quá hạn:</t>
        </is>
      </c>
      <c r="G3" s="6">
        <f>SUMIF(I6:I205,"&gt;0",F6:F205)</f>
        <v/>
      </c>
    </row>
    <row r="5" ht="34" customHeight="1">
      <c r="A5" s="7" t="inlineStr">
        <is>
          <t>Ngày hoá đơn</t>
        </is>
      </c>
      <c r="B5" s="7" t="inlineStr">
        <is>
          <t>Số hoá đơn</t>
        </is>
      </c>
      <c r="C5" s="7" t="inlineStr">
        <is>
          <t>Khách hàng</t>
        </is>
      </c>
      <c r="D5" s="7" t="inlineStr">
        <is>
          <t>Số tiền</t>
        </is>
      </c>
      <c r="E5" s="7" t="inlineStr">
        <is>
          <t>Đã thu</t>
        </is>
      </c>
      <c r="F5" s="7" t="inlineStr">
        <is>
          <t>Còn nợ</t>
        </is>
      </c>
      <c r="G5" s="7" t="inlineStr">
        <is>
          <t>Hạn trả (ngày)</t>
        </is>
      </c>
      <c r="H5" s="7" t="inlineStr">
        <is>
          <t>Ngày đến hạn</t>
        </is>
      </c>
      <c r="I5" s="7" t="inlineStr">
        <is>
          <t>Quá hạn (ngày)</t>
        </is>
      </c>
      <c r="J5" s="7" t="inlineStr">
        <is>
          <t>Tình trạng</t>
        </is>
      </c>
    </row>
    <row r="6">
      <c r="A6" s="8" t="n">
        <v>46198</v>
      </c>
      <c r="B6" s="9" t="inlineStr">
        <is>
          <t>0000088</t>
        </is>
      </c>
      <c r="C6" s="10" t="inlineStr">
        <is>
          <t>Nhà hàng Sen Vàng</t>
        </is>
      </c>
      <c r="D6" s="11" t="n">
        <v>6000000</v>
      </c>
      <c r="E6" s="11" t="n">
        <v>2000000</v>
      </c>
      <c r="F6" s="12">
        <f>IF(D6="","",D6-E6)</f>
        <v/>
      </c>
      <c r="G6" s="13" t="n">
        <v>30</v>
      </c>
      <c r="H6" s="14">
        <f>IF(OR(A6="",G6=""),"",A6+G6)</f>
        <v/>
      </c>
      <c r="I6" s="15">
        <f>IF(OR(F6="",H6=""),"",IF(F6&lt;=0,0,MAX(0,$C$2-H6)))</f>
        <v/>
      </c>
      <c r="J6" s="16">
        <f>IF(F6="","",IF(F6&lt;=0,"Đã thu đủ",IF(I6="","Chưa ghi hạn trả",IF(I6=0,"Chưa đến hạn",IF(I6&lt;=30,"Quá hạn 1–30 ngày",IF(I6&lt;=60,"Quá hạn 31–60 ngày","Quá hạn trên 60 ngày"))))))</f>
        <v/>
      </c>
    </row>
    <row r="7">
      <c r="A7" s="8" t="n">
        <v>46239</v>
      </c>
      <c r="B7" s="9" t="inlineStr">
        <is>
          <t>0000101</t>
        </is>
      </c>
      <c r="C7" s="10" t="inlineStr">
        <is>
          <t>Cửa hàng Hoà Phát</t>
        </is>
      </c>
      <c r="D7" s="11" t="n">
        <v>18500000</v>
      </c>
      <c r="E7" s="11" t="n">
        <v>18500000</v>
      </c>
      <c r="F7" s="12">
        <f>IF(D7="","",D7-E7)</f>
        <v/>
      </c>
      <c r="G7" s="13" t="n">
        <v>30</v>
      </c>
      <c r="H7" s="14">
        <f>IF(OR(A7="",G7=""),"",A7+G7)</f>
        <v/>
      </c>
      <c r="I7" s="15">
        <f>IF(OR(F7="",H7=""),"",IF(F7&lt;=0,0,MAX(0,$C$2-H7)))</f>
        <v/>
      </c>
      <c r="J7" s="16">
        <f>IF(F7="","",IF(F7&lt;=0,"Đã thu đủ",IF(I7="","Chưa ghi hạn trả",IF(I7=0,"Chưa đến hạn",IF(I7&lt;=30,"Quá hạn 1–30 ngày",IF(I7&lt;=60,"Quá hạn 31–60 ngày","Quá hạn trên 60 ngày"))))))</f>
        <v/>
      </c>
    </row>
    <row r="8">
      <c r="A8" s="8" t="n">
        <v>46254</v>
      </c>
      <c r="B8" s="9" t="inlineStr">
        <is>
          <t>0000108</t>
        </is>
      </c>
      <c r="C8" s="10" t="inlineStr">
        <is>
          <t>Tạp hoá Thu Hà</t>
        </is>
      </c>
      <c r="D8" s="11" t="n">
        <v>7200000</v>
      </c>
      <c r="E8" s="11" t="n">
        <v>3000000</v>
      </c>
      <c r="F8" s="12">
        <f>IF(D8="","",D8-E8)</f>
        <v/>
      </c>
      <c r="G8" s="13" t="n">
        <v>30</v>
      </c>
      <c r="H8" s="14">
        <f>IF(OR(A8="",G8=""),"",A8+G8)</f>
        <v/>
      </c>
      <c r="I8" s="15">
        <f>IF(OR(F8="",H8=""),"",IF(F8&lt;=0,0,MAX(0,$C$2-H8)))</f>
        <v/>
      </c>
      <c r="J8" s="16">
        <f>IF(F8="","",IF(F8&lt;=0,"Đã thu đủ",IF(I8="","Chưa ghi hạn trả",IF(I8=0,"Chưa đến hạn",IF(I8&lt;=30,"Quá hạn 1–30 ngày",IF(I8&lt;=60,"Quá hạn 31–60 ngày","Quá hạn trên 60 ngày"))))))</f>
        <v/>
      </c>
    </row>
    <row r="9">
      <c r="A9" s="8" t="n">
        <v>46267</v>
      </c>
      <c r="B9" s="9" t="inlineStr">
        <is>
          <t>0000115</t>
        </is>
      </c>
      <c r="C9" s="10" t="inlineStr">
        <is>
          <t>Cửa hàng Hoà Phát</t>
        </is>
      </c>
      <c r="D9" s="11" t="n">
        <v>12400000</v>
      </c>
      <c r="E9" s="11" t="n">
        <v>5000000</v>
      </c>
      <c r="F9" s="12">
        <f>IF(D9="","",D9-E9)</f>
        <v/>
      </c>
      <c r="G9" s="13" t="n">
        <v>45</v>
      </c>
      <c r="H9" s="14">
        <f>IF(OR(A9="",G9=""),"",A9+G9)</f>
        <v/>
      </c>
      <c r="I9" s="15">
        <f>IF(OR(F9="",H9=""),"",IF(F9&lt;=0,0,MAX(0,$C$2-H9)))</f>
        <v/>
      </c>
      <c r="J9" s="16">
        <f>IF(F9="","",IF(F9&lt;=0,"Đã thu đủ",IF(I9="","Chưa ghi hạn trả",IF(I9=0,"Chưa đến hạn",IF(I9&lt;=30,"Quá hạn 1–30 ngày",IF(I9&lt;=60,"Quá hạn 31–60 ngày","Quá hạn trên 60 ngày"))))))</f>
        <v/>
      </c>
    </row>
    <row r="10">
      <c r="A10" s="8" t="n">
        <v>46280</v>
      </c>
      <c r="B10" s="9" t="inlineStr">
        <is>
          <t>0000121</t>
        </is>
      </c>
      <c r="C10" s="10" t="inlineStr">
        <is>
          <t>Quán cà phê Mộc</t>
        </is>
      </c>
      <c r="D10" s="11" t="n">
        <v>4650000</v>
      </c>
      <c r="E10" s="11" t="n">
        <v>0</v>
      </c>
      <c r="F10" s="12">
        <f>IF(D10="","",D10-E10)</f>
        <v/>
      </c>
      <c r="G10" s="13" t="n">
        <v>15</v>
      </c>
      <c r="H10" s="14">
        <f>IF(OR(A10="",G10=""),"",A10+G10)</f>
        <v/>
      </c>
      <c r="I10" s="15">
        <f>IF(OR(F10="",H10=""),"",IF(F10&lt;=0,0,MAX(0,$C$2-H10)))</f>
        <v/>
      </c>
      <c r="J10" s="16">
        <f>IF(F10="","",IF(F10&lt;=0,"Đã thu đủ",IF(I10="","Chưa ghi hạn trả",IF(I10=0,"Chưa đến hạn",IF(I10&lt;=30,"Quá hạn 1–30 ngày",IF(I10&lt;=60,"Quá hạn 31–60 ngày","Quá hạn trên 60 ngày"))))))</f>
        <v/>
      </c>
    </row>
    <row r="11">
      <c r="A11" s="8" t="n">
        <v>46293</v>
      </c>
      <c r="B11" s="9" t="inlineStr">
        <is>
          <t>0000127</t>
        </is>
      </c>
      <c r="C11" s="10" t="inlineStr">
        <is>
          <t>Tạp hoá Thu Hà</t>
        </is>
      </c>
      <c r="D11" s="11" t="n">
        <v>9800000</v>
      </c>
      <c r="E11" s="11" t="n">
        <v>5000000</v>
      </c>
      <c r="F11" s="12">
        <f>IF(D11="","",D11-E11)</f>
        <v/>
      </c>
      <c r="G11" s="13" t="n">
        <v>30</v>
      </c>
      <c r="H11" s="14">
        <f>IF(OR(A11="",G11=""),"",A11+G11)</f>
        <v/>
      </c>
      <c r="I11" s="15">
        <f>IF(OR(F11="",H11=""),"",IF(F11&lt;=0,0,MAX(0,$C$2-H11)))</f>
        <v/>
      </c>
      <c r="J11" s="16">
        <f>IF(F11="","",IF(F11&lt;=0,"Đã thu đủ",IF(I11="","Chưa ghi hạn trả",IF(I11=0,"Chưa đến hạn",IF(I11&lt;=30,"Quá hạn 1–30 ngày",IF(I11&lt;=60,"Quá hạn 31–60 ngày","Quá hạn trên 60 ngày"))))))</f>
        <v/>
      </c>
    </row>
    <row r="12">
      <c r="A12" s="8" t="n">
        <v>46305</v>
      </c>
      <c r="B12" s="9" t="inlineStr">
        <is>
          <t>0000134</t>
        </is>
      </c>
      <c r="C12" s="10" t="inlineStr">
        <is>
          <t>Siêu thị mini Bình An</t>
        </is>
      </c>
      <c r="D12" s="11" t="n">
        <v>15300000</v>
      </c>
      <c r="E12" s="11" t="n">
        <v>0</v>
      </c>
      <c r="F12" s="12">
        <f>IF(D12="","",D12-E12)</f>
        <v/>
      </c>
      <c r="G12" s="13" t="n">
        <v>30</v>
      </c>
      <c r="H12" s="14">
        <f>IF(OR(A12="",G12=""),"",A12+G12)</f>
        <v/>
      </c>
      <c r="I12" s="15">
        <f>IF(OR(F12="",H12=""),"",IF(F12&lt;=0,0,MAX(0,$C$2-H12)))</f>
        <v/>
      </c>
      <c r="J12" s="16">
        <f>IF(F12="","",IF(F12&lt;=0,"Đã thu đủ",IF(I12="","Chưa ghi hạn trả",IF(I12=0,"Chưa đến hạn",IF(I12&lt;=30,"Quá hạn 1–30 ngày",IF(I12&lt;=60,"Quá hạn 31–60 ngày","Quá hạn trên 60 ngày"))))))</f>
        <v/>
      </c>
    </row>
    <row r="13">
      <c r="A13" s="8" t="n">
        <v>46313</v>
      </c>
      <c r="B13" s="9" t="inlineStr">
        <is>
          <t>0000140</t>
        </is>
      </c>
      <c r="C13" s="10" t="inlineStr">
        <is>
          <t>Quán cà phê Mộc</t>
        </is>
      </c>
      <c r="D13" s="11" t="n">
        <v>3900000</v>
      </c>
      <c r="E13" s="11" t="n">
        <v>3900000</v>
      </c>
      <c r="F13" s="12">
        <f>IF(D13="","",D13-E13)</f>
        <v/>
      </c>
      <c r="G13" s="13" t="n">
        <v>15</v>
      </c>
      <c r="H13" s="14">
        <f>IF(OR(A13="",G13=""),"",A13+G13)</f>
        <v/>
      </c>
      <c r="I13" s="15">
        <f>IF(OR(F13="",H13=""),"",IF(F13&lt;=0,0,MAX(0,$C$2-H13)))</f>
        <v/>
      </c>
      <c r="J13" s="16">
        <f>IF(F13="","",IF(F13&lt;=0,"Đã thu đủ",IF(I13="","Chưa ghi hạn trả",IF(I13=0,"Chưa đến hạn",IF(I13&lt;=30,"Quá hạn 1–30 ngày",IF(I13&lt;=60,"Quá hạn 31–60 ngày","Quá hạn trên 60 ngày"))))))</f>
        <v/>
      </c>
    </row>
    <row r="14">
      <c r="A14" s="8" t="n"/>
      <c r="B14" s="9" t="n"/>
      <c r="C14" s="10" t="n"/>
      <c r="D14" s="11" t="n"/>
      <c r="E14" s="11" t="n"/>
      <c r="F14" s="12">
        <f>IF(D14="","",D14-E14)</f>
        <v/>
      </c>
      <c r="G14" s="13" t="n"/>
      <c r="H14" s="14">
        <f>IF(OR(A14="",G14=""),"",A14+G14)</f>
        <v/>
      </c>
      <c r="I14" s="15">
        <f>IF(OR(F14="",H14=""),"",IF(F14&lt;=0,0,MAX(0,$C$2-H14)))</f>
        <v/>
      </c>
      <c r="J14" s="16">
        <f>IF(F14="","",IF(F14&lt;=0,"Đã thu đủ",IF(I14="","Chưa ghi hạn trả",IF(I14=0,"Chưa đến hạn",IF(I14&lt;=30,"Quá hạn 1–30 ngày",IF(I14&lt;=60,"Quá hạn 31–60 ngày","Quá hạn trên 60 ngày"))))))</f>
        <v/>
      </c>
    </row>
    <row r="15">
      <c r="A15" s="8" t="n"/>
      <c r="B15" s="9" t="n"/>
      <c r="C15" s="10" t="n"/>
      <c r="D15" s="11" t="n"/>
      <c r="E15" s="11" t="n"/>
      <c r="F15" s="12">
        <f>IF(D15="","",D15-E15)</f>
        <v/>
      </c>
      <c r="G15" s="13" t="n"/>
      <c r="H15" s="14">
        <f>IF(OR(A15="",G15=""),"",A15+G15)</f>
        <v/>
      </c>
      <c r="I15" s="15">
        <f>IF(OR(F15="",H15=""),"",IF(F15&lt;=0,0,MAX(0,$C$2-H15)))</f>
        <v/>
      </c>
      <c r="J15" s="16">
        <f>IF(F15="","",IF(F15&lt;=0,"Đã thu đủ",IF(I15="","Chưa ghi hạn trả",IF(I15=0,"Chưa đến hạn",IF(I15&lt;=30,"Quá hạn 1–30 ngày",IF(I15&lt;=60,"Quá hạn 31–60 ngày","Quá hạn trên 60 ngày"))))))</f>
        <v/>
      </c>
    </row>
    <row r="16">
      <c r="A16" s="8" t="n"/>
      <c r="B16" s="9" t="n"/>
      <c r="C16" s="10" t="n"/>
      <c r="D16" s="11" t="n"/>
      <c r="E16" s="11" t="n"/>
      <c r="F16" s="12">
        <f>IF(D16="","",D16-E16)</f>
        <v/>
      </c>
      <c r="G16" s="13" t="n"/>
      <c r="H16" s="14">
        <f>IF(OR(A16="",G16=""),"",A16+G16)</f>
        <v/>
      </c>
      <c r="I16" s="15">
        <f>IF(OR(F16="",H16=""),"",IF(F16&lt;=0,0,MAX(0,$C$2-H16)))</f>
        <v/>
      </c>
      <c r="J16" s="16">
        <f>IF(F16="","",IF(F16&lt;=0,"Đã thu đủ",IF(I16="","Chưa ghi hạn trả",IF(I16=0,"Chưa đến hạn",IF(I16&lt;=30,"Quá hạn 1–30 ngày",IF(I16&lt;=60,"Quá hạn 31–60 ngày","Quá hạn trên 60 ngày"))))))</f>
        <v/>
      </c>
    </row>
    <row r="17">
      <c r="A17" s="8" t="n"/>
      <c r="B17" s="9" t="n"/>
      <c r="C17" s="10" t="n"/>
      <c r="D17" s="11" t="n"/>
      <c r="E17" s="11" t="n"/>
      <c r="F17" s="12">
        <f>IF(D17="","",D17-E17)</f>
        <v/>
      </c>
      <c r="G17" s="13" t="n"/>
      <c r="H17" s="14">
        <f>IF(OR(A17="",G17=""),"",A17+G17)</f>
        <v/>
      </c>
      <c r="I17" s="15">
        <f>IF(OR(F17="",H17=""),"",IF(F17&lt;=0,0,MAX(0,$C$2-H17)))</f>
        <v/>
      </c>
      <c r="J17" s="16">
        <f>IF(F17="","",IF(F17&lt;=0,"Đã thu đủ",IF(I17="","Chưa ghi hạn trả",IF(I17=0,"Chưa đến hạn",IF(I17&lt;=30,"Quá hạn 1–30 ngày",IF(I17&lt;=60,"Quá hạn 31–60 ngày","Quá hạn trên 60 ngày"))))))</f>
        <v/>
      </c>
    </row>
    <row r="18">
      <c r="A18" s="8" t="n"/>
      <c r="B18" s="9" t="n"/>
      <c r="C18" s="10" t="n"/>
      <c r="D18" s="11" t="n"/>
      <c r="E18" s="11" t="n"/>
      <c r="F18" s="12">
        <f>IF(D18="","",D18-E18)</f>
        <v/>
      </c>
      <c r="G18" s="13" t="n"/>
      <c r="H18" s="14">
        <f>IF(OR(A18="",G18=""),"",A18+G18)</f>
        <v/>
      </c>
      <c r="I18" s="15">
        <f>IF(OR(F18="",H18=""),"",IF(F18&lt;=0,0,MAX(0,$C$2-H18)))</f>
        <v/>
      </c>
      <c r="J18" s="16">
        <f>IF(F18="","",IF(F18&lt;=0,"Đã thu đủ",IF(I18="","Chưa ghi hạn trả",IF(I18=0,"Chưa đến hạn",IF(I18&lt;=30,"Quá hạn 1–30 ngày",IF(I18&lt;=60,"Quá hạn 31–60 ngày","Quá hạn trên 60 ngày"))))))</f>
        <v/>
      </c>
    </row>
    <row r="19">
      <c r="A19" s="8" t="n"/>
      <c r="B19" s="9" t="n"/>
      <c r="C19" s="10" t="n"/>
      <c r="D19" s="11" t="n"/>
      <c r="E19" s="11" t="n"/>
      <c r="F19" s="12">
        <f>IF(D19="","",D19-E19)</f>
        <v/>
      </c>
      <c r="G19" s="13" t="n"/>
      <c r="H19" s="14">
        <f>IF(OR(A19="",G19=""),"",A19+G19)</f>
        <v/>
      </c>
      <c r="I19" s="15">
        <f>IF(OR(F19="",H19=""),"",IF(F19&lt;=0,0,MAX(0,$C$2-H19)))</f>
        <v/>
      </c>
      <c r="J19" s="16">
        <f>IF(F19="","",IF(F19&lt;=0,"Đã thu đủ",IF(I19="","Chưa ghi hạn trả",IF(I19=0,"Chưa đến hạn",IF(I19&lt;=30,"Quá hạn 1–30 ngày",IF(I19&lt;=60,"Quá hạn 31–60 ngày","Quá hạn trên 60 ngày"))))))</f>
        <v/>
      </c>
    </row>
    <row r="20">
      <c r="A20" s="8" t="n"/>
      <c r="B20" s="9" t="n"/>
      <c r="C20" s="10" t="n"/>
      <c r="D20" s="11" t="n"/>
      <c r="E20" s="11" t="n"/>
      <c r="F20" s="12">
        <f>IF(D20="","",D20-E20)</f>
        <v/>
      </c>
      <c r="G20" s="13" t="n"/>
      <c r="H20" s="14">
        <f>IF(OR(A20="",G20=""),"",A20+G20)</f>
        <v/>
      </c>
      <c r="I20" s="15">
        <f>IF(OR(F20="",H20=""),"",IF(F20&lt;=0,0,MAX(0,$C$2-H20)))</f>
        <v/>
      </c>
      <c r="J20" s="16">
        <f>IF(F20="","",IF(F20&lt;=0,"Đã thu đủ",IF(I20="","Chưa ghi hạn trả",IF(I20=0,"Chưa đến hạn",IF(I20&lt;=30,"Quá hạn 1–30 ngày",IF(I20&lt;=60,"Quá hạn 31–60 ngày","Quá hạn trên 60 ngày"))))))</f>
        <v/>
      </c>
    </row>
    <row r="21">
      <c r="A21" s="8" t="n"/>
      <c r="B21" s="9" t="n"/>
      <c r="C21" s="10" t="n"/>
      <c r="D21" s="11" t="n"/>
      <c r="E21" s="11" t="n"/>
      <c r="F21" s="12">
        <f>IF(D21="","",D21-E21)</f>
        <v/>
      </c>
      <c r="G21" s="13" t="n"/>
      <c r="H21" s="14">
        <f>IF(OR(A21="",G21=""),"",A21+G21)</f>
        <v/>
      </c>
      <c r="I21" s="15">
        <f>IF(OR(F21="",H21=""),"",IF(F21&lt;=0,0,MAX(0,$C$2-H21)))</f>
        <v/>
      </c>
      <c r="J21" s="16">
        <f>IF(F21="","",IF(F21&lt;=0,"Đã thu đủ",IF(I21="","Chưa ghi hạn trả",IF(I21=0,"Chưa đến hạn",IF(I21&lt;=30,"Quá hạn 1–30 ngày",IF(I21&lt;=60,"Quá hạn 31–60 ngày","Quá hạn trên 60 ngày"))))))</f>
        <v/>
      </c>
    </row>
    <row r="22">
      <c r="A22" s="8" t="n"/>
      <c r="B22" s="9" t="n"/>
      <c r="C22" s="10" t="n"/>
      <c r="D22" s="11" t="n"/>
      <c r="E22" s="11" t="n"/>
      <c r="F22" s="12">
        <f>IF(D22="","",D22-E22)</f>
        <v/>
      </c>
      <c r="G22" s="13" t="n"/>
      <c r="H22" s="14">
        <f>IF(OR(A22="",G22=""),"",A22+G22)</f>
        <v/>
      </c>
      <c r="I22" s="15">
        <f>IF(OR(F22="",H22=""),"",IF(F22&lt;=0,0,MAX(0,$C$2-H22)))</f>
        <v/>
      </c>
      <c r="J22" s="16">
        <f>IF(F22="","",IF(F22&lt;=0,"Đã thu đủ",IF(I22="","Chưa ghi hạn trả",IF(I22=0,"Chưa đến hạn",IF(I22&lt;=30,"Quá hạn 1–30 ngày",IF(I22&lt;=60,"Quá hạn 31–60 ngày","Quá hạn trên 60 ngày"))))))</f>
        <v/>
      </c>
    </row>
    <row r="23">
      <c r="A23" s="8" t="n"/>
      <c r="B23" s="9" t="n"/>
      <c r="C23" s="10" t="n"/>
      <c r="D23" s="11" t="n"/>
      <c r="E23" s="11" t="n"/>
      <c r="F23" s="12">
        <f>IF(D23="","",D23-E23)</f>
        <v/>
      </c>
      <c r="G23" s="13" t="n"/>
      <c r="H23" s="14">
        <f>IF(OR(A23="",G23=""),"",A23+G23)</f>
        <v/>
      </c>
      <c r="I23" s="15">
        <f>IF(OR(F23="",H23=""),"",IF(F23&lt;=0,0,MAX(0,$C$2-H23)))</f>
        <v/>
      </c>
      <c r="J23" s="16">
        <f>IF(F23="","",IF(F23&lt;=0,"Đã thu đủ",IF(I23="","Chưa ghi hạn trả",IF(I23=0,"Chưa đến hạn",IF(I23&lt;=30,"Quá hạn 1–30 ngày",IF(I23&lt;=60,"Quá hạn 31–60 ngày","Quá hạn trên 60 ngày"))))))</f>
        <v/>
      </c>
    </row>
    <row r="24">
      <c r="A24" s="8" t="n"/>
      <c r="B24" s="9" t="n"/>
      <c r="C24" s="10" t="n"/>
      <c r="D24" s="11" t="n"/>
      <c r="E24" s="11" t="n"/>
      <c r="F24" s="12">
        <f>IF(D24="","",D24-E24)</f>
        <v/>
      </c>
      <c r="G24" s="13" t="n"/>
      <c r="H24" s="14">
        <f>IF(OR(A24="",G24=""),"",A24+G24)</f>
        <v/>
      </c>
      <c r="I24" s="15">
        <f>IF(OR(F24="",H24=""),"",IF(F24&lt;=0,0,MAX(0,$C$2-H24)))</f>
        <v/>
      </c>
      <c r="J24" s="16">
        <f>IF(F24="","",IF(F24&lt;=0,"Đã thu đủ",IF(I24="","Chưa ghi hạn trả",IF(I24=0,"Chưa đến hạn",IF(I24&lt;=30,"Quá hạn 1–30 ngày",IF(I24&lt;=60,"Quá hạn 31–60 ngày","Quá hạn trên 60 ngày"))))))</f>
        <v/>
      </c>
    </row>
    <row r="25">
      <c r="A25" s="8" t="n"/>
      <c r="B25" s="9" t="n"/>
      <c r="C25" s="10" t="n"/>
      <c r="D25" s="11" t="n"/>
      <c r="E25" s="11" t="n"/>
      <c r="F25" s="12">
        <f>IF(D25="","",D25-E25)</f>
        <v/>
      </c>
      <c r="G25" s="13" t="n"/>
      <c r="H25" s="14">
        <f>IF(OR(A25="",G25=""),"",A25+G25)</f>
        <v/>
      </c>
      <c r="I25" s="15">
        <f>IF(OR(F25="",H25=""),"",IF(F25&lt;=0,0,MAX(0,$C$2-H25)))</f>
        <v/>
      </c>
      <c r="J25" s="16">
        <f>IF(F25="","",IF(F25&lt;=0,"Đã thu đủ",IF(I25="","Chưa ghi hạn trả",IF(I25=0,"Chưa đến hạn",IF(I25&lt;=30,"Quá hạn 1–30 ngày",IF(I25&lt;=60,"Quá hạn 31–60 ngày","Quá hạn trên 60 ngày"))))))</f>
        <v/>
      </c>
    </row>
    <row r="26">
      <c r="A26" s="8" t="n"/>
      <c r="B26" s="9" t="n"/>
      <c r="C26" s="10" t="n"/>
      <c r="D26" s="11" t="n"/>
      <c r="E26" s="11" t="n"/>
      <c r="F26" s="12">
        <f>IF(D26="","",D26-E26)</f>
        <v/>
      </c>
      <c r="G26" s="13" t="n"/>
      <c r="H26" s="14">
        <f>IF(OR(A26="",G26=""),"",A26+G26)</f>
        <v/>
      </c>
      <c r="I26" s="15">
        <f>IF(OR(F26="",H26=""),"",IF(F26&lt;=0,0,MAX(0,$C$2-H26)))</f>
        <v/>
      </c>
      <c r="J26" s="16">
        <f>IF(F26="","",IF(F26&lt;=0,"Đã thu đủ",IF(I26="","Chưa ghi hạn trả",IF(I26=0,"Chưa đến hạn",IF(I26&lt;=30,"Quá hạn 1–30 ngày",IF(I26&lt;=60,"Quá hạn 31–60 ngày","Quá hạn trên 60 ngày"))))))</f>
        <v/>
      </c>
    </row>
    <row r="27">
      <c r="A27" s="8" t="n"/>
      <c r="B27" s="9" t="n"/>
      <c r="C27" s="10" t="n"/>
      <c r="D27" s="11" t="n"/>
      <c r="E27" s="11" t="n"/>
      <c r="F27" s="12">
        <f>IF(D27="","",D27-E27)</f>
        <v/>
      </c>
      <c r="G27" s="13" t="n"/>
      <c r="H27" s="14">
        <f>IF(OR(A27="",G27=""),"",A27+G27)</f>
        <v/>
      </c>
      <c r="I27" s="15">
        <f>IF(OR(F27="",H27=""),"",IF(F27&lt;=0,0,MAX(0,$C$2-H27)))</f>
        <v/>
      </c>
      <c r="J27" s="16">
        <f>IF(F27="","",IF(F27&lt;=0,"Đã thu đủ",IF(I27="","Chưa ghi hạn trả",IF(I27=0,"Chưa đến hạn",IF(I27&lt;=30,"Quá hạn 1–30 ngày",IF(I27&lt;=60,"Quá hạn 31–60 ngày","Quá hạn trên 60 ngày"))))))</f>
        <v/>
      </c>
    </row>
    <row r="28">
      <c r="A28" s="8" t="n"/>
      <c r="B28" s="9" t="n"/>
      <c r="C28" s="10" t="n"/>
      <c r="D28" s="11" t="n"/>
      <c r="E28" s="11" t="n"/>
      <c r="F28" s="12">
        <f>IF(D28="","",D28-E28)</f>
        <v/>
      </c>
      <c r="G28" s="13" t="n"/>
      <c r="H28" s="14">
        <f>IF(OR(A28="",G28=""),"",A28+G28)</f>
        <v/>
      </c>
      <c r="I28" s="15">
        <f>IF(OR(F28="",H28=""),"",IF(F28&lt;=0,0,MAX(0,$C$2-H28)))</f>
        <v/>
      </c>
      <c r="J28" s="16">
        <f>IF(F28="","",IF(F28&lt;=0,"Đã thu đủ",IF(I28="","Chưa ghi hạn trả",IF(I28=0,"Chưa đến hạn",IF(I28&lt;=30,"Quá hạn 1–30 ngày",IF(I28&lt;=60,"Quá hạn 31–60 ngày","Quá hạn trên 60 ngày"))))))</f>
        <v/>
      </c>
    </row>
    <row r="29">
      <c r="A29" s="8" t="n"/>
      <c r="B29" s="9" t="n"/>
      <c r="C29" s="10" t="n"/>
      <c r="D29" s="11" t="n"/>
      <c r="E29" s="11" t="n"/>
      <c r="F29" s="12">
        <f>IF(D29="","",D29-E29)</f>
        <v/>
      </c>
      <c r="G29" s="13" t="n"/>
      <c r="H29" s="14">
        <f>IF(OR(A29="",G29=""),"",A29+G29)</f>
        <v/>
      </c>
      <c r="I29" s="15">
        <f>IF(OR(F29="",H29=""),"",IF(F29&lt;=0,0,MAX(0,$C$2-H29)))</f>
        <v/>
      </c>
      <c r="J29" s="16">
        <f>IF(F29="","",IF(F29&lt;=0,"Đã thu đủ",IF(I29="","Chưa ghi hạn trả",IF(I29=0,"Chưa đến hạn",IF(I29&lt;=30,"Quá hạn 1–30 ngày",IF(I29&lt;=60,"Quá hạn 31–60 ngày","Quá hạn trên 60 ngày"))))))</f>
        <v/>
      </c>
    </row>
    <row r="30">
      <c r="A30" s="8" t="n"/>
      <c r="B30" s="9" t="n"/>
      <c r="C30" s="10" t="n"/>
      <c r="D30" s="11" t="n"/>
      <c r="E30" s="11" t="n"/>
      <c r="F30" s="12">
        <f>IF(D30="","",D30-E30)</f>
        <v/>
      </c>
      <c r="G30" s="13" t="n"/>
      <c r="H30" s="14">
        <f>IF(OR(A30="",G30=""),"",A30+G30)</f>
        <v/>
      </c>
      <c r="I30" s="15">
        <f>IF(OR(F30="",H30=""),"",IF(F30&lt;=0,0,MAX(0,$C$2-H30)))</f>
        <v/>
      </c>
      <c r="J30" s="16">
        <f>IF(F30="","",IF(F30&lt;=0,"Đã thu đủ",IF(I30="","Chưa ghi hạn trả",IF(I30=0,"Chưa đến hạn",IF(I30&lt;=30,"Quá hạn 1–30 ngày",IF(I30&lt;=60,"Quá hạn 31–60 ngày","Quá hạn trên 60 ngày"))))))</f>
        <v/>
      </c>
    </row>
    <row r="31">
      <c r="A31" s="8" t="n"/>
      <c r="B31" s="9" t="n"/>
      <c r="C31" s="10" t="n"/>
      <c r="D31" s="11" t="n"/>
      <c r="E31" s="11" t="n"/>
      <c r="F31" s="12">
        <f>IF(D31="","",D31-E31)</f>
        <v/>
      </c>
      <c r="G31" s="13" t="n"/>
      <c r="H31" s="14">
        <f>IF(OR(A31="",G31=""),"",A31+G31)</f>
        <v/>
      </c>
      <c r="I31" s="15">
        <f>IF(OR(F31="",H31=""),"",IF(F31&lt;=0,0,MAX(0,$C$2-H31)))</f>
        <v/>
      </c>
      <c r="J31" s="16">
        <f>IF(F31="","",IF(F31&lt;=0,"Đã thu đủ",IF(I31="","Chưa ghi hạn trả",IF(I31=0,"Chưa đến hạn",IF(I31&lt;=30,"Quá hạn 1–30 ngày",IF(I31&lt;=60,"Quá hạn 31–60 ngày","Quá hạn trên 60 ngày"))))))</f>
        <v/>
      </c>
    </row>
    <row r="32">
      <c r="A32" s="8" t="n"/>
      <c r="B32" s="9" t="n"/>
      <c r="C32" s="10" t="n"/>
      <c r="D32" s="11" t="n"/>
      <c r="E32" s="11" t="n"/>
      <c r="F32" s="12">
        <f>IF(D32="","",D32-E32)</f>
        <v/>
      </c>
      <c r="G32" s="13" t="n"/>
      <c r="H32" s="14">
        <f>IF(OR(A32="",G32=""),"",A32+G32)</f>
        <v/>
      </c>
      <c r="I32" s="15">
        <f>IF(OR(F32="",H32=""),"",IF(F32&lt;=0,0,MAX(0,$C$2-H32)))</f>
        <v/>
      </c>
      <c r="J32" s="16">
        <f>IF(F32="","",IF(F32&lt;=0,"Đã thu đủ",IF(I32="","Chưa ghi hạn trả",IF(I32=0,"Chưa đến hạn",IF(I32&lt;=30,"Quá hạn 1–30 ngày",IF(I32&lt;=60,"Quá hạn 31–60 ngày","Quá hạn trên 60 ngày"))))))</f>
        <v/>
      </c>
    </row>
    <row r="33">
      <c r="A33" s="8" t="n"/>
      <c r="B33" s="9" t="n"/>
      <c r="C33" s="10" t="n"/>
      <c r="D33" s="11" t="n"/>
      <c r="E33" s="11" t="n"/>
      <c r="F33" s="12">
        <f>IF(D33="","",D33-E33)</f>
        <v/>
      </c>
      <c r="G33" s="13" t="n"/>
      <c r="H33" s="14">
        <f>IF(OR(A33="",G33=""),"",A33+G33)</f>
        <v/>
      </c>
      <c r="I33" s="15">
        <f>IF(OR(F33="",H33=""),"",IF(F33&lt;=0,0,MAX(0,$C$2-H33)))</f>
        <v/>
      </c>
      <c r="J33" s="16">
        <f>IF(F33="","",IF(F33&lt;=0,"Đã thu đủ",IF(I33="","Chưa ghi hạn trả",IF(I33=0,"Chưa đến hạn",IF(I33&lt;=30,"Quá hạn 1–30 ngày",IF(I33&lt;=60,"Quá hạn 31–60 ngày","Quá hạn trên 60 ngày"))))))</f>
        <v/>
      </c>
    </row>
    <row r="34">
      <c r="A34" s="8" t="n"/>
      <c r="B34" s="9" t="n"/>
      <c r="C34" s="10" t="n"/>
      <c r="D34" s="11" t="n"/>
      <c r="E34" s="11" t="n"/>
      <c r="F34" s="12">
        <f>IF(D34="","",D34-E34)</f>
        <v/>
      </c>
      <c r="G34" s="13" t="n"/>
      <c r="H34" s="14">
        <f>IF(OR(A34="",G34=""),"",A34+G34)</f>
        <v/>
      </c>
      <c r="I34" s="15">
        <f>IF(OR(F34="",H34=""),"",IF(F34&lt;=0,0,MAX(0,$C$2-H34)))</f>
        <v/>
      </c>
      <c r="J34" s="16">
        <f>IF(F34="","",IF(F34&lt;=0,"Đã thu đủ",IF(I34="","Chưa ghi hạn trả",IF(I34=0,"Chưa đến hạn",IF(I34&lt;=30,"Quá hạn 1–30 ngày",IF(I34&lt;=60,"Quá hạn 31–60 ngày","Quá hạn trên 60 ngày"))))))</f>
        <v/>
      </c>
    </row>
    <row r="35">
      <c r="A35" s="8" t="n"/>
      <c r="B35" s="9" t="n"/>
      <c r="C35" s="10" t="n"/>
      <c r="D35" s="11" t="n"/>
      <c r="E35" s="11" t="n"/>
      <c r="F35" s="12">
        <f>IF(D35="","",D35-E35)</f>
        <v/>
      </c>
      <c r="G35" s="13" t="n"/>
      <c r="H35" s="14">
        <f>IF(OR(A35="",G35=""),"",A35+G35)</f>
        <v/>
      </c>
      <c r="I35" s="15">
        <f>IF(OR(F35="",H35=""),"",IF(F35&lt;=0,0,MAX(0,$C$2-H35)))</f>
        <v/>
      </c>
      <c r="J35" s="16">
        <f>IF(F35="","",IF(F35&lt;=0,"Đã thu đủ",IF(I35="","Chưa ghi hạn trả",IF(I35=0,"Chưa đến hạn",IF(I35&lt;=30,"Quá hạn 1–30 ngày",IF(I35&lt;=60,"Quá hạn 31–60 ngày","Quá hạn trên 60 ngày"))))))</f>
        <v/>
      </c>
    </row>
    <row r="36">
      <c r="A36" s="8" t="n"/>
      <c r="B36" s="9" t="n"/>
      <c r="C36" s="10" t="n"/>
      <c r="D36" s="11" t="n"/>
      <c r="E36" s="11" t="n"/>
      <c r="F36" s="12">
        <f>IF(D36="","",D36-E36)</f>
        <v/>
      </c>
      <c r="G36" s="13" t="n"/>
      <c r="H36" s="14">
        <f>IF(OR(A36="",G36=""),"",A36+G36)</f>
        <v/>
      </c>
      <c r="I36" s="15">
        <f>IF(OR(F36="",H36=""),"",IF(F36&lt;=0,0,MAX(0,$C$2-H36)))</f>
        <v/>
      </c>
      <c r="J36" s="16">
        <f>IF(F36="","",IF(F36&lt;=0,"Đã thu đủ",IF(I36="","Chưa ghi hạn trả",IF(I36=0,"Chưa đến hạn",IF(I36&lt;=30,"Quá hạn 1–30 ngày",IF(I36&lt;=60,"Quá hạn 31–60 ngày","Quá hạn trên 60 ngày"))))))</f>
        <v/>
      </c>
    </row>
    <row r="37">
      <c r="A37" s="8" t="n"/>
      <c r="B37" s="9" t="n"/>
      <c r="C37" s="10" t="n"/>
      <c r="D37" s="11" t="n"/>
      <c r="E37" s="11" t="n"/>
      <c r="F37" s="12">
        <f>IF(D37="","",D37-E37)</f>
        <v/>
      </c>
      <c r="G37" s="13" t="n"/>
      <c r="H37" s="14">
        <f>IF(OR(A37="",G37=""),"",A37+G37)</f>
        <v/>
      </c>
      <c r="I37" s="15">
        <f>IF(OR(F37="",H37=""),"",IF(F37&lt;=0,0,MAX(0,$C$2-H37)))</f>
        <v/>
      </c>
      <c r="J37" s="16">
        <f>IF(F37="","",IF(F37&lt;=0,"Đã thu đủ",IF(I37="","Chưa ghi hạn trả",IF(I37=0,"Chưa đến hạn",IF(I37&lt;=30,"Quá hạn 1–30 ngày",IF(I37&lt;=60,"Quá hạn 31–60 ngày","Quá hạn trên 60 ngày"))))))</f>
        <v/>
      </c>
    </row>
    <row r="38">
      <c r="A38" s="8" t="n"/>
      <c r="B38" s="9" t="n"/>
      <c r="C38" s="10" t="n"/>
      <c r="D38" s="11" t="n"/>
      <c r="E38" s="11" t="n"/>
      <c r="F38" s="12">
        <f>IF(D38="","",D38-E38)</f>
        <v/>
      </c>
      <c r="G38" s="13" t="n"/>
      <c r="H38" s="14">
        <f>IF(OR(A38="",G38=""),"",A38+G38)</f>
        <v/>
      </c>
      <c r="I38" s="15">
        <f>IF(OR(F38="",H38=""),"",IF(F38&lt;=0,0,MAX(0,$C$2-H38)))</f>
        <v/>
      </c>
      <c r="J38" s="16">
        <f>IF(F38="","",IF(F38&lt;=0,"Đã thu đủ",IF(I38="","Chưa ghi hạn trả",IF(I38=0,"Chưa đến hạn",IF(I38&lt;=30,"Quá hạn 1–30 ngày",IF(I38&lt;=60,"Quá hạn 31–60 ngày","Quá hạn trên 60 ngày"))))))</f>
        <v/>
      </c>
    </row>
    <row r="39">
      <c r="A39" s="8" t="n"/>
      <c r="B39" s="9" t="n"/>
      <c r="C39" s="10" t="n"/>
      <c r="D39" s="11" t="n"/>
      <c r="E39" s="11" t="n"/>
      <c r="F39" s="12">
        <f>IF(D39="","",D39-E39)</f>
        <v/>
      </c>
      <c r="G39" s="13" t="n"/>
      <c r="H39" s="14">
        <f>IF(OR(A39="",G39=""),"",A39+G39)</f>
        <v/>
      </c>
      <c r="I39" s="15">
        <f>IF(OR(F39="",H39=""),"",IF(F39&lt;=0,0,MAX(0,$C$2-H39)))</f>
        <v/>
      </c>
      <c r="J39" s="16">
        <f>IF(F39="","",IF(F39&lt;=0,"Đã thu đủ",IF(I39="","Chưa ghi hạn trả",IF(I39=0,"Chưa đến hạn",IF(I39&lt;=30,"Quá hạn 1–30 ngày",IF(I39&lt;=60,"Quá hạn 31–60 ngày","Quá hạn trên 60 ngày"))))))</f>
        <v/>
      </c>
    </row>
    <row r="40">
      <c r="A40" s="8" t="n"/>
      <c r="B40" s="9" t="n"/>
      <c r="C40" s="10" t="n"/>
      <c r="D40" s="11" t="n"/>
      <c r="E40" s="11" t="n"/>
      <c r="F40" s="12">
        <f>IF(D40="","",D40-E40)</f>
        <v/>
      </c>
      <c r="G40" s="13" t="n"/>
      <c r="H40" s="14">
        <f>IF(OR(A40="",G40=""),"",A40+G40)</f>
        <v/>
      </c>
      <c r="I40" s="15">
        <f>IF(OR(F40="",H40=""),"",IF(F40&lt;=0,0,MAX(0,$C$2-H40)))</f>
        <v/>
      </c>
      <c r="J40" s="16">
        <f>IF(F40="","",IF(F40&lt;=0,"Đã thu đủ",IF(I40="","Chưa ghi hạn trả",IF(I40=0,"Chưa đến hạn",IF(I40&lt;=30,"Quá hạn 1–30 ngày",IF(I40&lt;=60,"Quá hạn 31–60 ngày","Quá hạn trên 60 ngày"))))))</f>
        <v/>
      </c>
    </row>
    <row r="41">
      <c r="A41" s="8" t="n"/>
      <c r="B41" s="9" t="n"/>
      <c r="C41" s="10" t="n"/>
      <c r="D41" s="11" t="n"/>
      <c r="E41" s="11" t="n"/>
      <c r="F41" s="12">
        <f>IF(D41="","",D41-E41)</f>
        <v/>
      </c>
      <c r="G41" s="13" t="n"/>
      <c r="H41" s="14">
        <f>IF(OR(A41="",G41=""),"",A41+G41)</f>
        <v/>
      </c>
      <c r="I41" s="15">
        <f>IF(OR(F41="",H41=""),"",IF(F41&lt;=0,0,MAX(0,$C$2-H41)))</f>
        <v/>
      </c>
      <c r="J41" s="16">
        <f>IF(F41="","",IF(F41&lt;=0,"Đã thu đủ",IF(I41="","Chưa ghi hạn trả",IF(I41=0,"Chưa đến hạn",IF(I41&lt;=30,"Quá hạn 1–30 ngày",IF(I41&lt;=60,"Quá hạn 31–60 ngày","Quá hạn trên 60 ngày"))))))</f>
        <v/>
      </c>
    </row>
    <row r="42">
      <c r="A42" s="8" t="n"/>
      <c r="B42" s="9" t="n"/>
      <c r="C42" s="10" t="n"/>
      <c r="D42" s="11" t="n"/>
      <c r="E42" s="11" t="n"/>
      <c r="F42" s="12">
        <f>IF(D42="","",D42-E42)</f>
        <v/>
      </c>
      <c r="G42" s="13" t="n"/>
      <c r="H42" s="14">
        <f>IF(OR(A42="",G42=""),"",A42+G42)</f>
        <v/>
      </c>
      <c r="I42" s="15">
        <f>IF(OR(F42="",H42=""),"",IF(F42&lt;=0,0,MAX(0,$C$2-H42)))</f>
        <v/>
      </c>
      <c r="J42" s="16">
        <f>IF(F42="","",IF(F42&lt;=0,"Đã thu đủ",IF(I42="","Chưa ghi hạn trả",IF(I42=0,"Chưa đến hạn",IF(I42&lt;=30,"Quá hạn 1–30 ngày",IF(I42&lt;=60,"Quá hạn 31–60 ngày","Quá hạn trên 60 ngày"))))))</f>
        <v/>
      </c>
    </row>
    <row r="43">
      <c r="A43" s="8" t="n"/>
      <c r="B43" s="9" t="n"/>
      <c r="C43" s="10" t="n"/>
      <c r="D43" s="11" t="n"/>
      <c r="E43" s="11" t="n"/>
      <c r="F43" s="12">
        <f>IF(D43="","",D43-E43)</f>
        <v/>
      </c>
      <c r="G43" s="13" t="n"/>
      <c r="H43" s="14">
        <f>IF(OR(A43="",G43=""),"",A43+G43)</f>
        <v/>
      </c>
      <c r="I43" s="15">
        <f>IF(OR(F43="",H43=""),"",IF(F43&lt;=0,0,MAX(0,$C$2-H43)))</f>
        <v/>
      </c>
      <c r="J43" s="16">
        <f>IF(F43="","",IF(F43&lt;=0,"Đã thu đủ",IF(I43="","Chưa ghi hạn trả",IF(I43=0,"Chưa đến hạn",IF(I43&lt;=30,"Quá hạn 1–30 ngày",IF(I43&lt;=60,"Quá hạn 31–60 ngày","Quá hạn trên 60 ngày"))))))</f>
        <v/>
      </c>
    </row>
    <row r="44">
      <c r="A44" s="8" t="n"/>
      <c r="B44" s="9" t="n"/>
      <c r="C44" s="10" t="n"/>
      <c r="D44" s="11" t="n"/>
      <c r="E44" s="11" t="n"/>
      <c r="F44" s="12">
        <f>IF(D44="","",D44-E44)</f>
        <v/>
      </c>
      <c r="G44" s="13" t="n"/>
      <c r="H44" s="14">
        <f>IF(OR(A44="",G44=""),"",A44+G44)</f>
        <v/>
      </c>
      <c r="I44" s="15">
        <f>IF(OR(F44="",H44=""),"",IF(F44&lt;=0,0,MAX(0,$C$2-H44)))</f>
        <v/>
      </c>
      <c r="J44" s="16">
        <f>IF(F44="","",IF(F44&lt;=0,"Đã thu đủ",IF(I44="","Chưa ghi hạn trả",IF(I44=0,"Chưa đến hạn",IF(I44&lt;=30,"Quá hạn 1–30 ngày",IF(I44&lt;=60,"Quá hạn 31–60 ngày","Quá hạn trên 60 ngày"))))))</f>
        <v/>
      </c>
    </row>
    <row r="45">
      <c r="A45" s="8" t="n"/>
      <c r="B45" s="9" t="n"/>
      <c r="C45" s="10" t="n"/>
      <c r="D45" s="11" t="n"/>
      <c r="E45" s="11" t="n"/>
      <c r="F45" s="12">
        <f>IF(D45="","",D45-E45)</f>
        <v/>
      </c>
      <c r="G45" s="13" t="n"/>
      <c r="H45" s="14">
        <f>IF(OR(A45="",G45=""),"",A45+G45)</f>
        <v/>
      </c>
      <c r="I45" s="15">
        <f>IF(OR(F45="",H45=""),"",IF(F45&lt;=0,0,MAX(0,$C$2-H45)))</f>
        <v/>
      </c>
      <c r="J45" s="16">
        <f>IF(F45="","",IF(F45&lt;=0,"Đã thu đủ",IF(I45="","Chưa ghi hạn trả",IF(I45=0,"Chưa đến hạn",IF(I45&lt;=30,"Quá hạn 1–30 ngày",IF(I45&lt;=60,"Quá hạn 31–60 ngày","Quá hạn trên 60 ngày"))))))</f>
        <v/>
      </c>
    </row>
    <row r="46">
      <c r="A46" s="8" t="n"/>
      <c r="B46" s="9" t="n"/>
      <c r="C46" s="10" t="n"/>
      <c r="D46" s="11" t="n"/>
      <c r="E46" s="11" t="n"/>
      <c r="F46" s="12">
        <f>IF(D46="","",D46-E46)</f>
        <v/>
      </c>
      <c r="G46" s="13" t="n"/>
      <c r="H46" s="14">
        <f>IF(OR(A46="",G46=""),"",A46+G46)</f>
        <v/>
      </c>
      <c r="I46" s="15">
        <f>IF(OR(F46="",H46=""),"",IF(F46&lt;=0,0,MAX(0,$C$2-H46)))</f>
        <v/>
      </c>
      <c r="J46" s="16">
        <f>IF(F46="","",IF(F46&lt;=0,"Đã thu đủ",IF(I46="","Chưa ghi hạn trả",IF(I46=0,"Chưa đến hạn",IF(I46&lt;=30,"Quá hạn 1–30 ngày",IF(I46&lt;=60,"Quá hạn 31–60 ngày","Quá hạn trên 60 ngày"))))))</f>
        <v/>
      </c>
    </row>
    <row r="47">
      <c r="A47" s="8" t="n"/>
      <c r="B47" s="9" t="n"/>
      <c r="C47" s="10" t="n"/>
      <c r="D47" s="11" t="n"/>
      <c r="E47" s="11" t="n"/>
      <c r="F47" s="12">
        <f>IF(D47="","",D47-E47)</f>
        <v/>
      </c>
      <c r="G47" s="13" t="n"/>
      <c r="H47" s="14">
        <f>IF(OR(A47="",G47=""),"",A47+G47)</f>
        <v/>
      </c>
      <c r="I47" s="15">
        <f>IF(OR(F47="",H47=""),"",IF(F47&lt;=0,0,MAX(0,$C$2-H47)))</f>
        <v/>
      </c>
      <c r="J47" s="16">
        <f>IF(F47="","",IF(F47&lt;=0,"Đã thu đủ",IF(I47="","Chưa ghi hạn trả",IF(I47=0,"Chưa đến hạn",IF(I47&lt;=30,"Quá hạn 1–30 ngày",IF(I47&lt;=60,"Quá hạn 31–60 ngày","Quá hạn trên 60 ngày"))))))</f>
        <v/>
      </c>
    </row>
    <row r="48">
      <c r="A48" s="8" t="n"/>
      <c r="B48" s="9" t="n"/>
      <c r="C48" s="10" t="n"/>
      <c r="D48" s="11" t="n"/>
      <c r="E48" s="11" t="n"/>
      <c r="F48" s="12">
        <f>IF(D48="","",D48-E48)</f>
        <v/>
      </c>
      <c r="G48" s="13" t="n"/>
      <c r="H48" s="14">
        <f>IF(OR(A48="",G48=""),"",A48+G48)</f>
        <v/>
      </c>
      <c r="I48" s="15">
        <f>IF(OR(F48="",H48=""),"",IF(F48&lt;=0,0,MAX(0,$C$2-H48)))</f>
        <v/>
      </c>
      <c r="J48" s="16">
        <f>IF(F48="","",IF(F48&lt;=0,"Đã thu đủ",IF(I48="","Chưa ghi hạn trả",IF(I48=0,"Chưa đến hạn",IF(I48&lt;=30,"Quá hạn 1–30 ngày",IF(I48&lt;=60,"Quá hạn 31–60 ngày","Quá hạn trên 60 ngày"))))))</f>
        <v/>
      </c>
    </row>
    <row r="49">
      <c r="A49" s="8" t="n"/>
      <c r="B49" s="9" t="n"/>
      <c r="C49" s="10" t="n"/>
      <c r="D49" s="11" t="n"/>
      <c r="E49" s="11" t="n"/>
      <c r="F49" s="12">
        <f>IF(D49="","",D49-E49)</f>
        <v/>
      </c>
      <c r="G49" s="13" t="n"/>
      <c r="H49" s="14">
        <f>IF(OR(A49="",G49=""),"",A49+G49)</f>
        <v/>
      </c>
      <c r="I49" s="15">
        <f>IF(OR(F49="",H49=""),"",IF(F49&lt;=0,0,MAX(0,$C$2-H49)))</f>
        <v/>
      </c>
      <c r="J49" s="16">
        <f>IF(F49="","",IF(F49&lt;=0,"Đã thu đủ",IF(I49="","Chưa ghi hạn trả",IF(I49=0,"Chưa đến hạn",IF(I49&lt;=30,"Quá hạn 1–30 ngày",IF(I49&lt;=60,"Quá hạn 31–60 ngày","Quá hạn trên 60 ngày"))))))</f>
        <v/>
      </c>
    </row>
    <row r="50">
      <c r="A50" s="8" t="n"/>
      <c r="B50" s="9" t="n"/>
      <c r="C50" s="10" t="n"/>
      <c r="D50" s="11" t="n"/>
      <c r="E50" s="11" t="n"/>
      <c r="F50" s="12">
        <f>IF(D50="","",D50-E50)</f>
        <v/>
      </c>
      <c r="G50" s="13" t="n"/>
      <c r="H50" s="14">
        <f>IF(OR(A50="",G50=""),"",A50+G50)</f>
        <v/>
      </c>
      <c r="I50" s="15">
        <f>IF(OR(F50="",H50=""),"",IF(F50&lt;=0,0,MAX(0,$C$2-H50)))</f>
        <v/>
      </c>
      <c r="J50" s="16">
        <f>IF(F50="","",IF(F50&lt;=0,"Đã thu đủ",IF(I50="","Chưa ghi hạn trả",IF(I50=0,"Chưa đến hạn",IF(I50&lt;=30,"Quá hạn 1–30 ngày",IF(I50&lt;=60,"Quá hạn 31–60 ngày","Quá hạn trên 60 ngày"))))))</f>
        <v/>
      </c>
    </row>
    <row r="51">
      <c r="A51" s="8" t="n"/>
      <c r="B51" s="9" t="n"/>
      <c r="C51" s="10" t="n"/>
      <c r="D51" s="11" t="n"/>
      <c r="E51" s="11" t="n"/>
      <c r="F51" s="12">
        <f>IF(D51="","",D51-E51)</f>
        <v/>
      </c>
      <c r="G51" s="13" t="n"/>
      <c r="H51" s="14">
        <f>IF(OR(A51="",G51=""),"",A51+G51)</f>
        <v/>
      </c>
      <c r="I51" s="15">
        <f>IF(OR(F51="",H51=""),"",IF(F51&lt;=0,0,MAX(0,$C$2-H51)))</f>
        <v/>
      </c>
      <c r="J51" s="16">
        <f>IF(F51="","",IF(F51&lt;=0,"Đã thu đủ",IF(I51="","Chưa ghi hạn trả",IF(I51=0,"Chưa đến hạn",IF(I51&lt;=30,"Quá hạn 1–30 ngày",IF(I51&lt;=60,"Quá hạn 31–60 ngày","Quá hạn trên 60 ngày"))))))</f>
        <v/>
      </c>
    </row>
    <row r="52">
      <c r="A52" s="8" t="n"/>
      <c r="B52" s="9" t="n"/>
      <c r="C52" s="10" t="n"/>
      <c r="D52" s="11" t="n"/>
      <c r="E52" s="11" t="n"/>
      <c r="F52" s="12">
        <f>IF(D52="","",D52-E52)</f>
        <v/>
      </c>
      <c r="G52" s="13" t="n"/>
      <c r="H52" s="14">
        <f>IF(OR(A52="",G52=""),"",A52+G52)</f>
        <v/>
      </c>
      <c r="I52" s="15">
        <f>IF(OR(F52="",H52=""),"",IF(F52&lt;=0,0,MAX(0,$C$2-H52)))</f>
        <v/>
      </c>
      <c r="J52" s="16">
        <f>IF(F52="","",IF(F52&lt;=0,"Đã thu đủ",IF(I52="","Chưa ghi hạn trả",IF(I52=0,"Chưa đến hạn",IF(I52&lt;=30,"Quá hạn 1–30 ngày",IF(I52&lt;=60,"Quá hạn 31–60 ngày","Quá hạn trên 60 ngày"))))))</f>
        <v/>
      </c>
    </row>
    <row r="53">
      <c r="A53" s="8" t="n"/>
      <c r="B53" s="9" t="n"/>
      <c r="C53" s="10" t="n"/>
      <c r="D53" s="11" t="n"/>
      <c r="E53" s="11" t="n"/>
      <c r="F53" s="12">
        <f>IF(D53="","",D53-E53)</f>
        <v/>
      </c>
      <c r="G53" s="13" t="n"/>
      <c r="H53" s="14">
        <f>IF(OR(A53="",G53=""),"",A53+G53)</f>
        <v/>
      </c>
      <c r="I53" s="15">
        <f>IF(OR(F53="",H53=""),"",IF(F53&lt;=0,0,MAX(0,$C$2-H53)))</f>
        <v/>
      </c>
      <c r="J53" s="16">
        <f>IF(F53="","",IF(F53&lt;=0,"Đã thu đủ",IF(I53="","Chưa ghi hạn trả",IF(I53=0,"Chưa đến hạn",IF(I53&lt;=30,"Quá hạn 1–30 ngày",IF(I53&lt;=60,"Quá hạn 31–60 ngày","Quá hạn trên 60 ngày"))))))</f>
        <v/>
      </c>
    </row>
    <row r="54">
      <c r="A54" s="8" t="n"/>
      <c r="B54" s="9" t="n"/>
      <c r="C54" s="10" t="n"/>
      <c r="D54" s="11" t="n"/>
      <c r="E54" s="11" t="n"/>
      <c r="F54" s="12">
        <f>IF(D54="","",D54-E54)</f>
        <v/>
      </c>
      <c r="G54" s="13" t="n"/>
      <c r="H54" s="14">
        <f>IF(OR(A54="",G54=""),"",A54+G54)</f>
        <v/>
      </c>
      <c r="I54" s="15">
        <f>IF(OR(F54="",H54=""),"",IF(F54&lt;=0,0,MAX(0,$C$2-H54)))</f>
        <v/>
      </c>
      <c r="J54" s="16">
        <f>IF(F54="","",IF(F54&lt;=0,"Đã thu đủ",IF(I54="","Chưa ghi hạn trả",IF(I54=0,"Chưa đến hạn",IF(I54&lt;=30,"Quá hạn 1–30 ngày",IF(I54&lt;=60,"Quá hạn 31–60 ngày","Quá hạn trên 60 ngày"))))))</f>
        <v/>
      </c>
    </row>
    <row r="55">
      <c r="A55" s="8" t="n"/>
      <c r="B55" s="9" t="n"/>
      <c r="C55" s="10" t="n"/>
      <c r="D55" s="11" t="n"/>
      <c r="E55" s="11" t="n"/>
      <c r="F55" s="12">
        <f>IF(D55="","",D55-E55)</f>
        <v/>
      </c>
      <c r="G55" s="13" t="n"/>
      <c r="H55" s="14">
        <f>IF(OR(A55="",G55=""),"",A55+G55)</f>
        <v/>
      </c>
      <c r="I55" s="15">
        <f>IF(OR(F55="",H55=""),"",IF(F55&lt;=0,0,MAX(0,$C$2-H55)))</f>
        <v/>
      </c>
      <c r="J55" s="16">
        <f>IF(F55="","",IF(F55&lt;=0,"Đã thu đủ",IF(I55="","Chưa ghi hạn trả",IF(I55=0,"Chưa đến hạn",IF(I55&lt;=30,"Quá hạn 1–30 ngày",IF(I55&lt;=60,"Quá hạn 31–60 ngày","Quá hạn trên 60 ngày"))))))</f>
        <v/>
      </c>
    </row>
    <row r="56">
      <c r="A56" s="8" t="n"/>
      <c r="B56" s="9" t="n"/>
      <c r="C56" s="10" t="n"/>
      <c r="D56" s="11" t="n"/>
      <c r="E56" s="11" t="n"/>
      <c r="F56" s="12">
        <f>IF(D56="","",D56-E56)</f>
        <v/>
      </c>
      <c r="G56" s="13" t="n"/>
      <c r="H56" s="14">
        <f>IF(OR(A56="",G56=""),"",A56+G56)</f>
        <v/>
      </c>
      <c r="I56" s="15">
        <f>IF(OR(F56="",H56=""),"",IF(F56&lt;=0,0,MAX(0,$C$2-H56)))</f>
        <v/>
      </c>
      <c r="J56" s="16">
        <f>IF(F56="","",IF(F56&lt;=0,"Đã thu đủ",IF(I56="","Chưa ghi hạn trả",IF(I56=0,"Chưa đến hạn",IF(I56&lt;=30,"Quá hạn 1–30 ngày",IF(I56&lt;=60,"Quá hạn 31–60 ngày","Quá hạn trên 60 ngày"))))))</f>
        <v/>
      </c>
    </row>
    <row r="57">
      <c r="A57" s="8" t="n"/>
      <c r="B57" s="9" t="n"/>
      <c r="C57" s="10" t="n"/>
      <c r="D57" s="11" t="n"/>
      <c r="E57" s="11" t="n"/>
      <c r="F57" s="12">
        <f>IF(D57="","",D57-E57)</f>
        <v/>
      </c>
      <c r="G57" s="13" t="n"/>
      <c r="H57" s="14">
        <f>IF(OR(A57="",G57=""),"",A57+G57)</f>
        <v/>
      </c>
      <c r="I57" s="15">
        <f>IF(OR(F57="",H57=""),"",IF(F57&lt;=0,0,MAX(0,$C$2-H57)))</f>
        <v/>
      </c>
      <c r="J57" s="16">
        <f>IF(F57="","",IF(F57&lt;=0,"Đã thu đủ",IF(I57="","Chưa ghi hạn trả",IF(I57=0,"Chưa đến hạn",IF(I57&lt;=30,"Quá hạn 1–30 ngày",IF(I57&lt;=60,"Quá hạn 31–60 ngày","Quá hạn trên 60 ngày"))))))</f>
        <v/>
      </c>
    </row>
    <row r="58">
      <c r="A58" s="8" t="n"/>
      <c r="B58" s="9" t="n"/>
      <c r="C58" s="10" t="n"/>
      <c r="D58" s="11" t="n"/>
      <c r="E58" s="11" t="n"/>
      <c r="F58" s="12">
        <f>IF(D58="","",D58-E58)</f>
        <v/>
      </c>
      <c r="G58" s="13" t="n"/>
      <c r="H58" s="14">
        <f>IF(OR(A58="",G58=""),"",A58+G58)</f>
        <v/>
      </c>
      <c r="I58" s="15">
        <f>IF(OR(F58="",H58=""),"",IF(F58&lt;=0,0,MAX(0,$C$2-H58)))</f>
        <v/>
      </c>
      <c r="J58" s="16">
        <f>IF(F58="","",IF(F58&lt;=0,"Đã thu đủ",IF(I58="","Chưa ghi hạn trả",IF(I58=0,"Chưa đến hạn",IF(I58&lt;=30,"Quá hạn 1–30 ngày",IF(I58&lt;=60,"Quá hạn 31–60 ngày","Quá hạn trên 60 ngày"))))))</f>
        <v/>
      </c>
    </row>
    <row r="59">
      <c r="A59" s="8" t="n"/>
      <c r="B59" s="9" t="n"/>
      <c r="C59" s="10" t="n"/>
      <c r="D59" s="11" t="n"/>
      <c r="E59" s="11" t="n"/>
      <c r="F59" s="12">
        <f>IF(D59="","",D59-E59)</f>
        <v/>
      </c>
      <c r="G59" s="13" t="n"/>
      <c r="H59" s="14">
        <f>IF(OR(A59="",G59=""),"",A59+G59)</f>
        <v/>
      </c>
      <c r="I59" s="15">
        <f>IF(OR(F59="",H59=""),"",IF(F59&lt;=0,0,MAX(0,$C$2-H59)))</f>
        <v/>
      </c>
      <c r="J59" s="16">
        <f>IF(F59="","",IF(F59&lt;=0,"Đã thu đủ",IF(I59="","Chưa ghi hạn trả",IF(I59=0,"Chưa đến hạn",IF(I59&lt;=30,"Quá hạn 1–30 ngày",IF(I59&lt;=60,"Quá hạn 31–60 ngày","Quá hạn trên 60 ngày"))))))</f>
        <v/>
      </c>
    </row>
    <row r="60">
      <c r="A60" s="8" t="n"/>
      <c r="B60" s="9" t="n"/>
      <c r="C60" s="10" t="n"/>
      <c r="D60" s="11" t="n"/>
      <c r="E60" s="11" t="n"/>
      <c r="F60" s="12">
        <f>IF(D60="","",D60-E60)</f>
        <v/>
      </c>
      <c r="G60" s="13" t="n"/>
      <c r="H60" s="14">
        <f>IF(OR(A60="",G60=""),"",A60+G60)</f>
        <v/>
      </c>
      <c r="I60" s="15">
        <f>IF(OR(F60="",H60=""),"",IF(F60&lt;=0,0,MAX(0,$C$2-H60)))</f>
        <v/>
      </c>
      <c r="J60" s="16">
        <f>IF(F60="","",IF(F60&lt;=0,"Đã thu đủ",IF(I60="","Chưa ghi hạn trả",IF(I60=0,"Chưa đến hạn",IF(I60&lt;=30,"Quá hạn 1–30 ngày",IF(I60&lt;=60,"Quá hạn 31–60 ngày","Quá hạn trên 60 ngày"))))))</f>
        <v/>
      </c>
    </row>
    <row r="61">
      <c r="A61" s="8" t="n"/>
      <c r="B61" s="9" t="n"/>
      <c r="C61" s="10" t="n"/>
      <c r="D61" s="11" t="n"/>
      <c r="E61" s="11" t="n"/>
      <c r="F61" s="12">
        <f>IF(D61="","",D61-E61)</f>
        <v/>
      </c>
      <c r="G61" s="13" t="n"/>
      <c r="H61" s="14">
        <f>IF(OR(A61="",G61=""),"",A61+G61)</f>
        <v/>
      </c>
      <c r="I61" s="15">
        <f>IF(OR(F61="",H61=""),"",IF(F61&lt;=0,0,MAX(0,$C$2-H61)))</f>
        <v/>
      </c>
      <c r="J61" s="16">
        <f>IF(F61="","",IF(F61&lt;=0,"Đã thu đủ",IF(I61="","Chưa ghi hạn trả",IF(I61=0,"Chưa đến hạn",IF(I61&lt;=30,"Quá hạn 1–30 ngày",IF(I61&lt;=60,"Quá hạn 31–60 ngày","Quá hạn trên 60 ngày"))))))</f>
        <v/>
      </c>
    </row>
    <row r="62">
      <c r="A62" s="8" t="n"/>
      <c r="B62" s="9" t="n"/>
      <c r="C62" s="10" t="n"/>
      <c r="D62" s="11" t="n"/>
      <c r="E62" s="11" t="n"/>
      <c r="F62" s="12">
        <f>IF(D62="","",D62-E62)</f>
        <v/>
      </c>
      <c r="G62" s="13" t="n"/>
      <c r="H62" s="14">
        <f>IF(OR(A62="",G62=""),"",A62+G62)</f>
        <v/>
      </c>
      <c r="I62" s="15">
        <f>IF(OR(F62="",H62=""),"",IF(F62&lt;=0,0,MAX(0,$C$2-H62)))</f>
        <v/>
      </c>
      <c r="J62" s="16">
        <f>IF(F62="","",IF(F62&lt;=0,"Đã thu đủ",IF(I62="","Chưa ghi hạn trả",IF(I62=0,"Chưa đến hạn",IF(I62&lt;=30,"Quá hạn 1–30 ngày",IF(I62&lt;=60,"Quá hạn 31–60 ngày","Quá hạn trên 60 ngày"))))))</f>
        <v/>
      </c>
    </row>
    <row r="63">
      <c r="A63" s="8" t="n"/>
      <c r="B63" s="9" t="n"/>
      <c r="C63" s="10" t="n"/>
      <c r="D63" s="11" t="n"/>
      <c r="E63" s="11" t="n"/>
      <c r="F63" s="12">
        <f>IF(D63="","",D63-E63)</f>
        <v/>
      </c>
      <c r="G63" s="13" t="n"/>
      <c r="H63" s="14">
        <f>IF(OR(A63="",G63=""),"",A63+G63)</f>
        <v/>
      </c>
      <c r="I63" s="15">
        <f>IF(OR(F63="",H63=""),"",IF(F63&lt;=0,0,MAX(0,$C$2-H63)))</f>
        <v/>
      </c>
      <c r="J63" s="16">
        <f>IF(F63="","",IF(F63&lt;=0,"Đã thu đủ",IF(I63="","Chưa ghi hạn trả",IF(I63=0,"Chưa đến hạn",IF(I63&lt;=30,"Quá hạn 1–30 ngày",IF(I63&lt;=60,"Quá hạn 31–60 ngày","Quá hạn trên 60 ngày"))))))</f>
        <v/>
      </c>
    </row>
    <row r="64">
      <c r="A64" s="8" t="n"/>
      <c r="B64" s="9" t="n"/>
      <c r="C64" s="10" t="n"/>
      <c r="D64" s="11" t="n"/>
      <c r="E64" s="11" t="n"/>
      <c r="F64" s="12">
        <f>IF(D64="","",D64-E64)</f>
        <v/>
      </c>
      <c r="G64" s="13" t="n"/>
      <c r="H64" s="14">
        <f>IF(OR(A64="",G64=""),"",A64+G64)</f>
        <v/>
      </c>
      <c r="I64" s="15">
        <f>IF(OR(F64="",H64=""),"",IF(F64&lt;=0,0,MAX(0,$C$2-H64)))</f>
        <v/>
      </c>
      <c r="J64" s="16">
        <f>IF(F64="","",IF(F64&lt;=0,"Đã thu đủ",IF(I64="","Chưa ghi hạn trả",IF(I64=0,"Chưa đến hạn",IF(I64&lt;=30,"Quá hạn 1–30 ngày",IF(I64&lt;=60,"Quá hạn 31–60 ngày","Quá hạn trên 60 ngày"))))))</f>
        <v/>
      </c>
    </row>
    <row r="65">
      <c r="A65" s="8" t="n"/>
      <c r="B65" s="9" t="n"/>
      <c r="C65" s="10" t="n"/>
      <c r="D65" s="11" t="n"/>
      <c r="E65" s="11" t="n"/>
      <c r="F65" s="12">
        <f>IF(D65="","",D65-E65)</f>
        <v/>
      </c>
      <c r="G65" s="13" t="n"/>
      <c r="H65" s="14">
        <f>IF(OR(A65="",G65=""),"",A65+G65)</f>
        <v/>
      </c>
      <c r="I65" s="15">
        <f>IF(OR(F65="",H65=""),"",IF(F65&lt;=0,0,MAX(0,$C$2-H65)))</f>
        <v/>
      </c>
      <c r="J65" s="16">
        <f>IF(F65="","",IF(F65&lt;=0,"Đã thu đủ",IF(I65="","Chưa ghi hạn trả",IF(I65=0,"Chưa đến hạn",IF(I65&lt;=30,"Quá hạn 1–30 ngày",IF(I65&lt;=60,"Quá hạn 31–60 ngày","Quá hạn trên 60 ngày"))))))</f>
        <v/>
      </c>
    </row>
    <row r="66">
      <c r="A66" s="8" t="n"/>
      <c r="B66" s="9" t="n"/>
      <c r="C66" s="10" t="n"/>
      <c r="D66" s="11" t="n"/>
      <c r="E66" s="11" t="n"/>
      <c r="F66" s="12">
        <f>IF(D66="","",D66-E66)</f>
        <v/>
      </c>
      <c r="G66" s="13" t="n"/>
      <c r="H66" s="14">
        <f>IF(OR(A66="",G66=""),"",A66+G66)</f>
        <v/>
      </c>
      <c r="I66" s="15">
        <f>IF(OR(F66="",H66=""),"",IF(F66&lt;=0,0,MAX(0,$C$2-H66)))</f>
        <v/>
      </c>
      <c r="J66" s="16">
        <f>IF(F66="","",IF(F66&lt;=0,"Đã thu đủ",IF(I66="","Chưa ghi hạn trả",IF(I66=0,"Chưa đến hạn",IF(I66&lt;=30,"Quá hạn 1–30 ngày",IF(I66&lt;=60,"Quá hạn 31–60 ngày","Quá hạn trên 60 ngày"))))))</f>
        <v/>
      </c>
    </row>
    <row r="67">
      <c r="A67" s="8" t="n"/>
      <c r="B67" s="9" t="n"/>
      <c r="C67" s="10" t="n"/>
      <c r="D67" s="11" t="n"/>
      <c r="E67" s="11" t="n"/>
      <c r="F67" s="12">
        <f>IF(D67="","",D67-E67)</f>
        <v/>
      </c>
      <c r="G67" s="13" t="n"/>
      <c r="H67" s="14">
        <f>IF(OR(A67="",G67=""),"",A67+G67)</f>
        <v/>
      </c>
      <c r="I67" s="15">
        <f>IF(OR(F67="",H67=""),"",IF(F67&lt;=0,0,MAX(0,$C$2-H67)))</f>
        <v/>
      </c>
      <c r="J67" s="16">
        <f>IF(F67="","",IF(F67&lt;=0,"Đã thu đủ",IF(I67="","Chưa ghi hạn trả",IF(I67=0,"Chưa đến hạn",IF(I67&lt;=30,"Quá hạn 1–30 ngày",IF(I67&lt;=60,"Quá hạn 31–60 ngày","Quá hạn trên 60 ngày"))))))</f>
        <v/>
      </c>
    </row>
    <row r="68">
      <c r="A68" s="8" t="n"/>
      <c r="B68" s="9" t="n"/>
      <c r="C68" s="10" t="n"/>
      <c r="D68" s="11" t="n"/>
      <c r="E68" s="11" t="n"/>
      <c r="F68" s="12">
        <f>IF(D68="","",D68-E68)</f>
        <v/>
      </c>
      <c r="G68" s="13" t="n"/>
      <c r="H68" s="14">
        <f>IF(OR(A68="",G68=""),"",A68+G68)</f>
        <v/>
      </c>
      <c r="I68" s="15">
        <f>IF(OR(F68="",H68=""),"",IF(F68&lt;=0,0,MAX(0,$C$2-H68)))</f>
        <v/>
      </c>
      <c r="J68" s="16">
        <f>IF(F68="","",IF(F68&lt;=0,"Đã thu đủ",IF(I68="","Chưa ghi hạn trả",IF(I68=0,"Chưa đến hạn",IF(I68&lt;=30,"Quá hạn 1–30 ngày",IF(I68&lt;=60,"Quá hạn 31–60 ngày","Quá hạn trên 60 ngày"))))))</f>
        <v/>
      </c>
    </row>
    <row r="69">
      <c r="A69" s="8" t="n"/>
      <c r="B69" s="9" t="n"/>
      <c r="C69" s="10" t="n"/>
      <c r="D69" s="11" t="n"/>
      <c r="E69" s="11" t="n"/>
      <c r="F69" s="12">
        <f>IF(D69="","",D69-E69)</f>
        <v/>
      </c>
      <c r="G69" s="13" t="n"/>
      <c r="H69" s="14">
        <f>IF(OR(A69="",G69=""),"",A69+G69)</f>
        <v/>
      </c>
      <c r="I69" s="15">
        <f>IF(OR(F69="",H69=""),"",IF(F69&lt;=0,0,MAX(0,$C$2-H69)))</f>
        <v/>
      </c>
      <c r="J69" s="16">
        <f>IF(F69="","",IF(F69&lt;=0,"Đã thu đủ",IF(I69="","Chưa ghi hạn trả",IF(I69=0,"Chưa đến hạn",IF(I69&lt;=30,"Quá hạn 1–30 ngày",IF(I69&lt;=60,"Quá hạn 31–60 ngày","Quá hạn trên 60 ngày"))))))</f>
        <v/>
      </c>
    </row>
    <row r="70">
      <c r="A70" s="8" t="n"/>
      <c r="B70" s="9" t="n"/>
      <c r="C70" s="10" t="n"/>
      <c r="D70" s="11" t="n"/>
      <c r="E70" s="11" t="n"/>
      <c r="F70" s="12">
        <f>IF(D70="","",D70-E70)</f>
        <v/>
      </c>
      <c r="G70" s="13" t="n"/>
      <c r="H70" s="14">
        <f>IF(OR(A70="",G70=""),"",A70+G70)</f>
        <v/>
      </c>
      <c r="I70" s="15">
        <f>IF(OR(F70="",H70=""),"",IF(F70&lt;=0,0,MAX(0,$C$2-H70)))</f>
        <v/>
      </c>
      <c r="J70" s="16">
        <f>IF(F70="","",IF(F70&lt;=0,"Đã thu đủ",IF(I70="","Chưa ghi hạn trả",IF(I70=0,"Chưa đến hạn",IF(I70&lt;=30,"Quá hạn 1–30 ngày",IF(I70&lt;=60,"Quá hạn 31–60 ngày","Quá hạn trên 60 ngày"))))))</f>
        <v/>
      </c>
    </row>
    <row r="71">
      <c r="A71" s="8" t="n"/>
      <c r="B71" s="9" t="n"/>
      <c r="C71" s="10" t="n"/>
      <c r="D71" s="11" t="n"/>
      <c r="E71" s="11" t="n"/>
      <c r="F71" s="12">
        <f>IF(D71="","",D71-E71)</f>
        <v/>
      </c>
      <c r="G71" s="13" t="n"/>
      <c r="H71" s="14">
        <f>IF(OR(A71="",G71=""),"",A71+G71)</f>
        <v/>
      </c>
      <c r="I71" s="15">
        <f>IF(OR(F71="",H71=""),"",IF(F71&lt;=0,0,MAX(0,$C$2-H71)))</f>
        <v/>
      </c>
      <c r="J71" s="16">
        <f>IF(F71="","",IF(F71&lt;=0,"Đã thu đủ",IF(I71="","Chưa ghi hạn trả",IF(I71=0,"Chưa đến hạn",IF(I71&lt;=30,"Quá hạn 1–30 ngày",IF(I71&lt;=60,"Quá hạn 31–60 ngày","Quá hạn trên 60 ngày"))))))</f>
        <v/>
      </c>
    </row>
    <row r="72">
      <c r="A72" s="8" t="n"/>
      <c r="B72" s="9" t="n"/>
      <c r="C72" s="10" t="n"/>
      <c r="D72" s="11" t="n"/>
      <c r="E72" s="11" t="n"/>
      <c r="F72" s="12">
        <f>IF(D72="","",D72-E72)</f>
        <v/>
      </c>
      <c r="G72" s="13" t="n"/>
      <c r="H72" s="14">
        <f>IF(OR(A72="",G72=""),"",A72+G72)</f>
        <v/>
      </c>
      <c r="I72" s="15">
        <f>IF(OR(F72="",H72=""),"",IF(F72&lt;=0,0,MAX(0,$C$2-H72)))</f>
        <v/>
      </c>
      <c r="J72" s="16">
        <f>IF(F72="","",IF(F72&lt;=0,"Đã thu đủ",IF(I72="","Chưa ghi hạn trả",IF(I72=0,"Chưa đến hạn",IF(I72&lt;=30,"Quá hạn 1–30 ngày",IF(I72&lt;=60,"Quá hạn 31–60 ngày","Quá hạn trên 60 ngày"))))))</f>
        <v/>
      </c>
    </row>
    <row r="73">
      <c r="A73" s="8" t="n"/>
      <c r="B73" s="9" t="n"/>
      <c r="C73" s="10" t="n"/>
      <c r="D73" s="11" t="n"/>
      <c r="E73" s="11" t="n"/>
      <c r="F73" s="12">
        <f>IF(D73="","",D73-E73)</f>
        <v/>
      </c>
      <c r="G73" s="13" t="n"/>
      <c r="H73" s="14">
        <f>IF(OR(A73="",G73=""),"",A73+G73)</f>
        <v/>
      </c>
      <c r="I73" s="15">
        <f>IF(OR(F73="",H73=""),"",IF(F73&lt;=0,0,MAX(0,$C$2-H73)))</f>
        <v/>
      </c>
      <c r="J73" s="16">
        <f>IF(F73="","",IF(F73&lt;=0,"Đã thu đủ",IF(I73="","Chưa ghi hạn trả",IF(I73=0,"Chưa đến hạn",IF(I73&lt;=30,"Quá hạn 1–30 ngày",IF(I73&lt;=60,"Quá hạn 31–60 ngày","Quá hạn trên 60 ngày"))))))</f>
        <v/>
      </c>
    </row>
    <row r="74">
      <c r="A74" s="8" t="n"/>
      <c r="B74" s="9" t="n"/>
      <c r="C74" s="10" t="n"/>
      <c r="D74" s="11" t="n"/>
      <c r="E74" s="11" t="n"/>
      <c r="F74" s="12">
        <f>IF(D74="","",D74-E74)</f>
        <v/>
      </c>
      <c r="G74" s="13" t="n"/>
      <c r="H74" s="14">
        <f>IF(OR(A74="",G74=""),"",A74+G74)</f>
        <v/>
      </c>
      <c r="I74" s="15">
        <f>IF(OR(F74="",H74=""),"",IF(F74&lt;=0,0,MAX(0,$C$2-H74)))</f>
        <v/>
      </c>
      <c r="J74" s="16">
        <f>IF(F74="","",IF(F74&lt;=0,"Đã thu đủ",IF(I74="","Chưa ghi hạn trả",IF(I74=0,"Chưa đến hạn",IF(I74&lt;=30,"Quá hạn 1–30 ngày",IF(I74&lt;=60,"Quá hạn 31–60 ngày","Quá hạn trên 60 ngày"))))))</f>
        <v/>
      </c>
    </row>
    <row r="75">
      <c r="A75" s="8" t="n"/>
      <c r="B75" s="9" t="n"/>
      <c r="C75" s="10" t="n"/>
      <c r="D75" s="11" t="n"/>
      <c r="E75" s="11" t="n"/>
      <c r="F75" s="12">
        <f>IF(D75="","",D75-E75)</f>
        <v/>
      </c>
      <c r="G75" s="13" t="n"/>
      <c r="H75" s="14">
        <f>IF(OR(A75="",G75=""),"",A75+G75)</f>
        <v/>
      </c>
      <c r="I75" s="15">
        <f>IF(OR(F75="",H75=""),"",IF(F75&lt;=0,0,MAX(0,$C$2-H75)))</f>
        <v/>
      </c>
      <c r="J75" s="16">
        <f>IF(F75="","",IF(F75&lt;=0,"Đã thu đủ",IF(I75="","Chưa ghi hạn trả",IF(I75=0,"Chưa đến hạn",IF(I75&lt;=30,"Quá hạn 1–30 ngày",IF(I75&lt;=60,"Quá hạn 31–60 ngày","Quá hạn trên 60 ngày"))))))</f>
        <v/>
      </c>
    </row>
    <row r="76">
      <c r="A76" s="8" t="n"/>
      <c r="B76" s="9" t="n"/>
      <c r="C76" s="10" t="n"/>
      <c r="D76" s="11" t="n"/>
      <c r="E76" s="11" t="n"/>
      <c r="F76" s="12">
        <f>IF(D76="","",D76-E76)</f>
        <v/>
      </c>
      <c r="G76" s="13" t="n"/>
      <c r="H76" s="14">
        <f>IF(OR(A76="",G76=""),"",A76+G76)</f>
        <v/>
      </c>
      <c r="I76" s="15">
        <f>IF(OR(F76="",H76=""),"",IF(F76&lt;=0,0,MAX(0,$C$2-H76)))</f>
        <v/>
      </c>
      <c r="J76" s="16">
        <f>IF(F76="","",IF(F76&lt;=0,"Đã thu đủ",IF(I76="","Chưa ghi hạn trả",IF(I76=0,"Chưa đến hạn",IF(I76&lt;=30,"Quá hạn 1–30 ngày",IF(I76&lt;=60,"Quá hạn 31–60 ngày","Quá hạn trên 60 ngày"))))))</f>
        <v/>
      </c>
    </row>
    <row r="77">
      <c r="A77" s="8" t="n"/>
      <c r="B77" s="9" t="n"/>
      <c r="C77" s="10" t="n"/>
      <c r="D77" s="11" t="n"/>
      <c r="E77" s="11" t="n"/>
      <c r="F77" s="12">
        <f>IF(D77="","",D77-E77)</f>
        <v/>
      </c>
      <c r="G77" s="13" t="n"/>
      <c r="H77" s="14">
        <f>IF(OR(A77="",G77=""),"",A77+G77)</f>
        <v/>
      </c>
      <c r="I77" s="15">
        <f>IF(OR(F77="",H77=""),"",IF(F77&lt;=0,0,MAX(0,$C$2-H77)))</f>
        <v/>
      </c>
      <c r="J77" s="16">
        <f>IF(F77="","",IF(F77&lt;=0,"Đã thu đủ",IF(I77="","Chưa ghi hạn trả",IF(I77=0,"Chưa đến hạn",IF(I77&lt;=30,"Quá hạn 1–30 ngày",IF(I77&lt;=60,"Quá hạn 31–60 ngày","Quá hạn trên 60 ngày"))))))</f>
        <v/>
      </c>
    </row>
    <row r="78">
      <c r="A78" s="8" t="n"/>
      <c r="B78" s="9" t="n"/>
      <c r="C78" s="10" t="n"/>
      <c r="D78" s="11" t="n"/>
      <c r="E78" s="11" t="n"/>
      <c r="F78" s="12">
        <f>IF(D78="","",D78-E78)</f>
        <v/>
      </c>
      <c r="G78" s="13" t="n"/>
      <c r="H78" s="14">
        <f>IF(OR(A78="",G78=""),"",A78+G78)</f>
        <v/>
      </c>
      <c r="I78" s="15">
        <f>IF(OR(F78="",H78=""),"",IF(F78&lt;=0,0,MAX(0,$C$2-H78)))</f>
        <v/>
      </c>
      <c r="J78" s="16">
        <f>IF(F78="","",IF(F78&lt;=0,"Đã thu đủ",IF(I78="","Chưa ghi hạn trả",IF(I78=0,"Chưa đến hạn",IF(I78&lt;=30,"Quá hạn 1–30 ngày",IF(I78&lt;=60,"Quá hạn 31–60 ngày","Quá hạn trên 60 ngày"))))))</f>
        <v/>
      </c>
    </row>
    <row r="79">
      <c r="A79" s="8" t="n"/>
      <c r="B79" s="9" t="n"/>
      <c r="C79" s="10" t="n"/>
      <c r="D79" s="11" t="n"/>
      <c r="E79" s="11" t="n"/>
      <c r="F79" s="12">
        <f>IF(D79="","",D79-E79)</f>
        <v/>
      </c>
      <c r="G79" s="13" t="n"/>
      <c r="H79" s="14">
        <f>IF(OR(A79="",G79=""),"",A79+G79)</f>
        <v/>
      </c>
      <c r="I79" s="15">
        <f>IF(OR(F79="",H79=""),"",IF(F79&lt;=0,0,MAX(0,$C$2-H79)))</f>
        <v/>
      </c>
      <c r="J79" s="16">
        <f>IF(F79="","",IF(F79&lt;=0,"Đã thu đủ",IF(I79="","Chưa ghi hạn trả",IF(I79=0,"Chưa đến hạn",IF(I79&lt;=30,"Quá hạn 1–30 ngày",IF(I79&lt;=60,"Quá hạn 31–60 ngày","Quá hạn trên 60 ngày"))))))</f>
        <v/>
      </c>
    </row>
    <row r="80">
      <c r="A80" s="8" t="n"/>
      <c r="B80" s="9" t="n"/>
      <c r="C80" s="10" t="n"/>
      <c r="D80" s="11" t="n"/>
      <c r="E80" s="11" t="n"/>
      <c r="F80" s="12">
        <f>IF(D80="","",D80-E80)</f>
        <v/>
      </c>
      <c r="G80" s="13" t="n"/>
      <c r="H80" s="14">
        <f>IF(OR(A80="",G80=""),"",A80+G80)</f>
        <v/>
      </c>
      <c r="I80" s="15">
        <f>IF(OR(F80="",H80=""),"",IF(F80&lt;=0,0,MAX(0,$C$2-H80)))</f>
        <v/>
      </c>
      <c r="J80" s="16">
        <f>IF(F80="","",IF(F80&lt;=0,"Đã thu đủ",IF(I80="","Chưa ghi hạn trả",IF(I80=0,"Chưa đến hạn",IF(I80&lt;=30,"Quá hạn 1–30 ngày",IF(I80&lt;=60,"Quá hạn 31–60 ngày","Quá hạn trên 60 ngày"))))))</f>
        <v/>
      </c>
    </row>
    <row r="81">
      <c r="A81" s="8" t="n"/>
      <c r="B81" s="9" t="n"/>
      <c r="C81" s="10" t="n"/>
      <c r="D81" s="11" t="n"/>
      <c r="E81" s="11" t="n"/>
      <c r="F81" s="12">
        <f>IF(D81="","",D81-E81)</f>
        <v/>
      </c>
      <c r="G81" s="13" t="n"/>
      <c r="H81" s="14">
        <f>IF(OR(A81="",G81=""),"",A81+G81)</f>
        <v/>
      </c>
      <c r="I81" s="15">
        <f>IF(OR(F81="",H81=""),"",IF(F81&lt;=0,0,MAX(0,$C$2-H81)))</f>
        <v/>
      </c>
      <c r="J81" s="16">
        <f>IF(F81="","",IF(F81&lt;=0,"Đã thu đủ",IF(I81="","Chưa ghi hạn trả",IF(I81=0,"Chưa đến hạn",IF(I81&lt;=30,"Quá hạn 1–30 ngày",IF(I81&lt;=60,"Quá hạn 31–60 ngày","Quá hạn trên 60 ngày"))))))</f>
        <v/>
      </c>
    </row>
    <row r="82">
      <c r="A82" s="8" t="n"/>
      <c r="B82" s="9" t="n"/>
      <c r="C82" s="10" t="n"/>
      <c r="D82" s="11" t="n"/>
      <c r="E82" s="11" t="n"/>
      <c r="F82" s="12">
        <f>IF(D82="","",D82-E82)</f>
        <v/>
      </c>
      <c r="G82" s="13" t="n"/>
      <c r="H82" s="14">
        <f>IF(OR(A82="",G82=""),"",A82+G82)</f>
        <v/>
      </c>
      <c r="I82" s="15">
        <f>IF(OR(F82="",H82=""),"",IF(F82&lt;=0,0,MAX(0,$C$2-H82)))</f>
        <v/>
      </c>
      <c r="J82" s="16">
        <f>IF(F82="","",IF(F82&lt;=0,"Đã thu đủ",IF(I82="","Chưa ghi hạn trả",IF(I82=0,"Chưa đến hạn",IF(I82&lt;=30,"Quá hạn 1–30 ngày",IF(I82&lt;=60,"Quá hạn 31–60 ngày","Quá hạn trên 60 ngày"))))))</f>
        <v/>
      </c>
    </row>
    <row r="83">
      <c r="A83" s="8" t="n"/>
      <c r="B83" s="9" t="n"/>
      <c r="C83" s="10" t="n"/>
      <c r="D83" s="11" t="n"/>
      <c r="E83" s="11" t="n"/>
      <c r="F83" s="12">
        <f>IF(D83="","",D83-E83)</f>
        <v/>
      </c>
      <c r="G83" s="13" t="n"/>
      <c r="H83" s="14">
        <f>IF(OR(A83="",G83=""),"",A83+G83)</f>
        <v/>
      </c>
      <c r="I83" s="15">
        <f>IF(OR(F83="",H83=""),"",IF(F83&lt;=0,0,MAX(0,$C$2-H83)))</f>
        <v/>
      </c>
      <c r="J83" s="16">
        <f>IF(F83="","",IF(F83&lt;=0,"Đã thu đủ",IF(I83="","Chưa ghi hạn trả",IF(I83=0,"Chưa đến hạn",IF(I83&lt;=30,"Quá hạn 1–30 ngày",IF(I83&lt;=60,"Quá hạn 31–60 ngày","Quá hạn trên 60 ngày"))))))</f>
        <v/>
      </c>
    </row>
    <row r="84">
      <c r="A84" s="8" t="n"/>
      <c r="B84" s="9" t="n"/>
      <c r="C84" s="10" t="n"/>
      <c r="D84" s="11" t="n"/>
      <c r="E84" s="11" t="n"/>
      <c r="F84" s="12">
        <f>IF(D84="","",D84-E84)</f>
        <v/>
      </c>
      <c r="G84" s="13" t="n"/>
      <c r="H84" s="14">
        <f>IF(OR(A84="",G84=""),"",A84+G84)</f>
        <v/>
      </c>
      <c r="I84" s="15">
        <f>IF(OR(F84="",H84=""),"",IF(F84&lt;=0,0,MAX(0,$C$2-H84)))</f>
        <v/>
      </c>
      <c r="J84" s="16">
        <f>IF(F84="","",IF(F84&lt;=0,"Đã thu đủ",IF(I84="","Chưa ghi hạn trả",IF(I84=0,"Chưa đến hạn",IF(I84&lt;=30,"Quá hạn 1–30 ngày",IF(I84&lt;=60,"Quá hạn 31–60 ngày","Quá hạn trên 60 ngày"))))))</f>
        <v/>
      </c>
    </row>
    <row r="85">
      <c r="A85" s="8" t="n"/>
      <c r="B85" s="9" t="n"/>
      <c r="C85" s="10" t="n"/>
      <c r="D85" s="11" t="n"/>
      <c r="E85" s="11" t="n"/>
      <c r="F85" s="12">
        <f>IF(D85="","",D85-E85)</f>
        <v/>
      </c>
      <c r="G85" s="13" t="n"/>
      <c r="H85" s="14">
        <f>IF(OR(A85="",G85=""),"",A85+G85)</f>
        <v/>
      </c>
      <c r="I85" s="15">
        <f>IF(OR(F85="",H85=""),"",IF(F85&lt;=0,0,MAX(0,$C$2-H85)))</f>
        <v/>
      </c>
      <c r="J85" s="16">
        <f>IF(F85="","",IF(F85&lt;=0,"Đã thu đủ",IF(I85="","Chưa ghi hạn trả",IF(I85=0,"Chưa đến hạn",IF(I85&lt;=30,"Quá hạn 1–30 ngày",IF(I85&lt;=60,"Quá hạn 31–60 ngày","Quá hạn trên 60 ngày"))))))</f>
        <v/>
      </c>
    </row>
    <row r="86">
      <c r="A86" s="8" t="n"/>
      <c r="B86" s="9" t="n"/>
      <c r="C86" s="10" t="n"/>
      <c r="D86" s="11" t="n"/>
      <c r="E86" s="11" t="n"/>
      <c r="F86" s="12">
        <f>IF(D86="","",D86-E86)</f>
        <v/>
      </c>
      <c r="G86" s="13" t="n"/>
      <c r="H86" s="14">
        <f>IF(OR(A86="",G86=""),"",A86+G86)</f>
        <v/>
      </c>
      <c r="I86" s="15">
        <f>IF(OR(F86="",H86=""),"",IF(F86&lt;=0,0,MAX(0,$C$2-H86)))</f>
        <v/>
      </c>
      <c r="J86" s="16">
        <f>IF(F86="","",IF(F86&lt;=0,"Đã thu đủ",IF(I86="","Chưa ghi hạn trả",IF(I86=0,"Chưa đến hạn",IF(I86&lt;=30,"Quá hạn 1–30 ngày",IF(I86&lt;=60,"Quá hạn 31–60 ngày","Quá hạn trên 60 ngày"))))))</f>
        <v/>
      </c>
    </row>
    <row r="87">
      <c r="A87" s="8" t="n"/>
      <c r="B87" s="9" t="n"/>
      <c r="C87" s="10" t="n"/>
      <c r="D87" s="11" t="n"/>
      <c r="E87" s="11" t="n"/>
      <c r="F87" s="12">
        <f>IF(D87="","",D87-E87)</f>
        <v/>
      </c>
      <c r="G87" s="13" t="n"/>
      <c r="H87" s="14">
        <f>IF(OR(A87="",G87=""),"",A87+G87)</f>
        <v/>
      </c>
      <c r="I87" s="15">
        <f>IF(OR(F87="",H87=""),"",IF(F87&lt;=0,0,MAX(0,$C$2-H87)))</f>
        <v/>
      </c>
      <c r="J87" s="16">
        <f>IF(F87="","",IF(F87&lt;=0,"Đã thu đủ",IF(I87="","Chưa ghi hạn trả",IF(I87=0,"Chưa đến hạn",IF(I87&lt;=30,"Quá hạn 1–30 ngày",IF(I87&lt;=60,"Quá hạn 31–60 ngày","Quá hạn trên 60 ngày"))))))</f>
        <v/>
      </c>
    </row>
    <row r="88">
      <c r="A88" s="8" t="n"/>
      <c r="B88" s="9" t="n"/>
      <c r="C88" s="10" t="n"/>
      <c r="D88" s="11" t="n"/>
      <c r="E88" s="11" t="n"/>
      <c r="F88" s="12">
        <f>IF(D88="","",D88-E88)</f>
        <v/>
      </c>
      <c r="G88" s="13" t="n"/>
      <c r="H88" s="14">
        <f>IF(OR(A88="",G88=""),"",A88+G88)</f>
        <v/>
      </c>
      <c r="I88" s="15">
        <f>IF(OR(F88="",H88=""),"",IF(F88&lt;=0,0,MAX(0,$C$2-H88)))</f>
        <v/>
      </c>
      <c r="J88" s="16">
        <f>IF(F88="","",IF(F88&lt;=0,"Đã thu đủ",IF(I88="","Chưa ghi hạn trả",IF(I88=0,"Chưa đến hạn",IF(I88&lt;=30,"Quá hạn 1–30 ngày",IF(I88&lt;=60,"Quá hạn 31–60 ngày","Quá hạn trên 60 ngày"))))))</f>
        <v/>
      </c>
    </row>
    <row r="89">
      <c r="A89" s="8" t="n"/>
      <c r="B89" s="9" t="n"/>
      <c r="C89" s="10" t="n"/>
      <c r="D89" s="11" t="n"/>
      <c r="E89" s="11" t="n"/>
      <c r="F89" s="12">
        <f>IF(D89="","",D89-E89)</f>
        <v/>
      </c>
      <c r="G89" s="13" t="n"/>
      <c r="H89" s="14">
        <f>IF(OR(A89="",G89=""),"",A89+G89)</f>
        <v/>
      </c>
      <c r="I89" s="15">
        <f>IF(OR(F89="",H89=""),"",IF(F89&lt;=0,0,MAX(0,$C$2-H89)))</f>
        <v/>
      </c>
      <c r="J89" s="16">
        <f>IF(F89="","",IF(F89&lt;=0,"Đã thu đủ",IF(I89="","Chưa ghi hạn trả",IF(I89=0,"Chưa đến hạn",IF(I89&lt;=30,"Quá hạn 1–30 ngày",IF(I89&lt;=60,"Quá hạn 31–60 ngày","Quá hạn trên 60 ngày"))))))</f>
        <v/>
      </c>
    </row>
    <row r="90">
      <c r="A90" s="8" t="n"/>
      <c r="B90" s="9" t="n"/>
      <c r="C90" s="10" t="n"/>
      <c r="D90" s="11" t="n"/>
      <c r="E90" s="11" t="n"/>
      <c r="F90" s="12">
        <f>IF(D90="","",D90-E90)</f>
        <v/>
      </c>
      <c r="G90" s="13" t="n"/>
      <c r="H90" s="14">
        <f>IF(OR(A90="",G90=""),"",A90+G90)</f>
        <v/>
      </c>
      <c r="I90" s="15">
        <f>IF(OR(F90="",H90=""),"",IF(F90&lt;=0,0,MAX(0,$C$2-H90)))</f>
        <v/>
      </c>
      <c r="J90" s="16">
        <f>IF(F90="","",IF(F90&lt;=0,"Đã thu đủ",IF(I90="","Chưa ghi hạn trả",IF(I90=0,"Chưa đến hạn",IF(I90&lt;=30,"Quá hạn 1–30 ngày",IF(I90&lt;=60,"Quá hạn 31–60 ngày","Quá hạn trên 60 ngày"))))))</f>
        <v/>
      </c>
    </row>
    <row r="91">
      <c r="A91" s="8" t="n"/>
      <c r="B91" s="9" t="n"/>
      <c r="C91" s="10" t="n"/>
      <c r="D91" s="11" t="n"/>
      <c r="E91" s="11" t="n"/>
      <c r="F91" s="12">
        <f>IF(D91="","",D91-E91)</f>
        <v/>
      </c>
      <c r="G91" s="13" t="n"/>
      <c r="H91" s="14">
        <f>IF(OR(A91="",G91=""),"",A91+G91)</f>
        <v/>
      </c>
      <c r="I91" s="15">
        <f>IF(OR(F91="",H91=""),"",IF(F91&lt;=0,0,MAX(0,$C$2-H91)))</f>
        <v/>
      </c>
      <c r="J91" s="16">
        <f>IF(F91="","",IF(F91&lt;=0,"Đã thu đủ",IF(I91="","Chưa ghi hạn trả",IF(I91=0,"Chưa đến hạn",IF(I91&lt;=30,"Quá hạn 1–30 ngày",IF(I91&lt;=60,"Quá hạn 31–60 ngày","Quá hạn trên 60 ngày"))))))</f>
        <v/>
      </c>
    </row>
    <row r="92">
      <c r="A92" s="8" t="n"/>
      <c r="B92" s="9" t="n"/>
      <c r="C92" s="10" t="n"/>
      <c r="D92" s="11" t="n"/>
      <c r="E92" s="11" t="n"/>
      <c r="F92" s="12">
        <f>IF(D92="","",D92-E92)</f>
        <v/>
      </c>
      <c r="G92" s="13" t="n"/>
      <c r="H92" s="14">
        <f>IF(OR(A92="",G92=""),"",A92+G92)</f>
        <v/>
      </c>
      <c r="I92" s="15">
        <f>IF(OR(F92="",H92=""),"",IF(F92&lt;=0,0,MAX(0,$C$2-H92)))</f>
        <v/>
      </c>
      <c r="J92" s="16">
        <f>IF(F92="","",IF(F92&lt;=0,"Đã thu đủ",IF(I92="","Chưa ghi hạn trả",IF(I92=0,"Chưa đến hạn",IF(I92&lt;=30,"Quá hạn 1–30 ngày",IF(I92&lt;=60,"Quá hạn 31–60 ngày","Quá hạn trên 60 ngày"))))))</f>
        <v/>
      </c>
    </row>
    <row r="93">
      <c r="A93" s="8" t="n"/>
      <c r="B93" s="9" t="n"/>
      <c r="C93" s="10" t="n"/>
      <c r="D93" s="11" t="n"/>
      <c r="E93" s="11" t="n"/>
      <c r="F93" s="12">
        <f>IF(D93="","",D93-E93)</f>
        <v/>
      </c>
      <c r="G93" s="13" t="n"/>
      <c r="H93" s="14">
        <f>IF(OR(A93="",G93=""),"",A93+G93)</f>
        <v/>
      </c>
      <c r="I93" s="15">
        <f>IF(OR(F93="",H93=""),"",IF(F93&lt;=0,0,MAX(0,$C$2-H93)))</f>
        <v/>
      </c>
      <c r="J93" s="16">
        <f>IF(F93="","",IF(F93&lt;=0,"Đã thu đủ",IF(I93="","Chưa ghi hạn trả",IF(I93=0,"Chưa đến hạn",IF(I93&lt;=30,"Quá hạn 1–30 ngày",IF(I93&lt;=60,"Quá hạn 31–60 ngày","Quá hạn trên 60 ngày"))))))</f>
        <v/>
      </c>
    </row>
    <row r="94">
      <c r="A94" s="8" t="n"/>
      <c r="B94" s="9" t="n"/>
      <c r="C94" s="10" t="n"/>
      <c r="D94" s="11" t="n"/>
      <c r="E94" s="11" t="n"/>
      <c r="F94" s="12">
        <f>IF(D94="","",D94-E94)</f>
        <v/>
      </c>
      <c r="G94" s="13" t="n"/>
      <c r="H94" s="14">
        <f>IF(OR(A94="",G94=""),"",A94+G94)</f>
        <v/>
      </c>
      <c r="I94" s="15">
        <f>IF(OR(F94="",H94=""),"",IF(F94&lt;=0,0,MAX(0,$C$2-H94)))</f>
        <v/>
      </c>
      <c r="J94" s="16">
        <f>IF(F94="","",IF(F94&lt;=0,"Đã thu đủ",IF(I94="","Chưa ghi hạn trả",IF(I94=0,"Chưa đến hạn",IF(I94&lt;=30,"Quá hạn 1–30 ngày",IF(I94&lt;=60,"Quá hạn 31–60 ngày","Quá hạn trên 60 ngày"))))))</f>
        <v/>
      </c>
    </row>
    <row r="95">
      <c r="A95" s="8" t="n"/>
      <c r="B95" s="9" t="n"/>
      <c r="C95" s="10" t="n"/>
      <c r="D95" s="11" t="n"/>
      <c r="E95" s="11" t="n"/>
      <c r="F95" s="12">
        <f>IF(D95="","",D95-E95)</f>
        <v/>
      </c>
      <c r="G95" s="13" t="n"/>
      <c r="H95" s="14">
        <f>IF(OR(A95="",G95=""),"",A95+G95)</f>
        <v/>
      </c>
      <c r="I95" s="15">
        <f>IF(OR(F95="",H95=""),"",IF(F95&lt;=0,0,MAX(0,$C$2-H95)))</f>
        <v/>
      </c>
      <c r="J95" s="16">
        <f>IF(F95="","",IF(F95&lt;=0,"Đã thu đủ",IF(I95="","Chưa ghi hạn trả",IF(I95=0,"Chưa đến hạn",IF(I95&lt;=30,"Quá hạn 1–30 ngày",IF(I95&lt;=60,"Quá hạn 31–60 ngày","Quá hạn trên 60 ngày"))))))</f>
        <v/>
      </c>
    </row>
    <row r="96">
      <c r="A96" s="8" t="n"/>
      <c r="B96" s="9" t="n"/>
      <c r="C96" s="10" t="n"/>
      <c r="D96" s="11" t="n"/>
      <c r="E96" s="11" t="n"/>
      <c r="F96" s="12">
        <f>IF(D96="","",D96-E96)</f>
        <v/>
      </c>
      <c r="G96" s="13" t="n"/>
      <c r="H96" s="14">
        <f>IF(OR(A96="",G96=""),"",A96+G96)</f>
        <v/>
      </c>
      <c r="I96" s="15">
        <f>IF(OR(F96="",H96=""),"",IF(F96&lt;=0,0,MAX(0,$C$2-H96)))</f>
        <v/>
      </c>
      <c r="J96" s="16">
        <f>IF(F96="","",IF(F96&lt;=0,"Đã thu đủ",IF(I96="","Chưa ghi hạn trả",IF(I96=0,"Chưa đến hạn",IF(I96&lt;=30,"Quá hạn 1–30 ngày",IF(I96&lt;=60,"Quá hạn 31–60 ngày","Quá hạn trên 60 ngày"))))))</f>
        <v/>
      </c>
    </row>
    <row r="97">
      <c r="A97" s="8" t="n"/>
      <c r="B97" s="9" t="n"/>
      <c r="C97" s="10" t="n"/>
      <c r="D97" s="11" t="n"/>
      <c r="E97" s="11" t="n"/>
      <c r="F97" s="12">
        <f>IF(D97="","",D97-E97)</f>
        <v/>
      </c>
      <c r="G97" s="13" t="n"/>
      <c r="H97" s="14">
        <f>IF(OR(A97="",G97=""),"",A97+G97)</f>
        <v/>
      </c>
      <c r="I97" s="15">
        <f>IF(OR(F97="",H97=""),"",IF(F97&lt;=0,0,MAX(0,$C$2-H97)))</f>
        <v/>
      </c>
      <c r="J97" s="16">
        <f>IF(F97="","",IF(F97&lt;=0,"Đã thu đủ",IF(I97="","Chưa ghi hạn trả",IF(I97=0,"Chưa đến hạn",IF(I97&lt;=30,"Quá hạn 1–30 ngày",IF(I97&lt;=60,"Quá hạn 31–60 ngày","Quá hạn trên 60 ngày"))))))</f>
        <v/>
      </c>
    </row>
    <row r="98">
      <c r="A98" s="8" t="n"/>
      <c r="B98" s="9" t="n"/>
      <c r="C98" s="10" t="n"/>
      <c r="D98" s="11" t="n"/>
      <c r="E98" s="11" t="n"/>
      <c r="F98" s="12">
        <f>IF(D98="","",D98-E98)</f>
        <v/>
      </c>
      <c r="G98" s="13" t="n"/>
      <c r="H98" s="14">
        <f>IF(OR(A98="",G98=""),"",A98+G98)</f>
        <v/>
      </c>
      <c r="I98" s="15">
        <f>IF(OR(F98="",H98=""),"",IF(F98&lt;=0,0,MAX(0,$C$2-H98)))</f>
        <v/>
      </c>
      <c r="J98" s="16">
        <f>IF(F98="","",IF(F98&lt;=0,"Đã thu đủ",IF(I98="","Chưa ghi hạn trả",IF(I98=0,"Chưa đến hạn",IF(I98&lt;=30,"Quá hạn 1–30 ngày",IF(I98&lt;=60,"Quá hạn 31–60 ngày","Quá hạn trên 60 ngày"))))))</f>
        <v/>
      </c>
    </row>
    <row r="99">
      <c r="A99" s="8" t="n"/>
      <c r="B99" s="9" t="n"/>
      <c r="C99" s="10" t="n"/>
      <c r="D99" s="11" t="n"/>
      <c r="E99" s="11" t="n"/>
      <c r="F99" s="12">
        <f>IF(D99="","",D99-E99)</f>
        <v/>
      </c>
      <c r="G99" s="13" t="n"/>
      <c r="H99" s="14">
        <f>IF(OR(A99="",G99=""),"",A99+G99)</f>
        <v/>
      </c>
      <c r="I99" s="15">
        <f>IF(OR(F99="",H99=""),"",IF(F99&lt;=0,0,MAX(0,$C$2-H99)))</f>
        <v/>
      </c>
      <c r="J99" s="16">
        <f>IF(F99="","",IF(F99&lt;=0,"Đã thu đủ",IF(I99="","Chưa ghi hạn trả",IF(I99=0,"Chưa đến hạn",IF(I99&lt;=30,"Quá hạn 1–30 ngày",IF(I99&lt;=60,"Quá hạn 31–60 ngày","Quá hạn trên 60 ngày"))))))</f>
        <v/>
      </c>
    </row>
    <row r="100">
      <c r="A100" s="8" t="n"/>
      <c r="B100" s="9" t="n"/>
      <c r="C100" s="10" t="n"/>
      <c r="D100" s="11" t="n"/>
      <c r="E100" s="11" t="n"/>
      <c r="F100" s="12">
        <f>IF(D100="","",D100-E100)</f>
        <v/>
      </c>
      <c r="G100" s="13" t="n"/>
      <c r="H100" s="14">
        <f>IF(OR(A100="",G100=""),"",A100+G100)</f>
        <v/>
      </c>
      <c r="I100" s="15">
        <f>IF(OR(F100="",H100=""),"",IF(F100&lt;=0,0,MAX(0,$C$2-H100)))</f>
        <v/>
      </c>
      <c r="J100" s="16">
        <f>IF(F100="","",IF(F100&lt;=0,"Đã thu đủ",IF(I100="","Chưa ghi hạn trả",IF(I100=0,"Chưa đến hạn",IF(I100&lt;=30,"Quá hạn 1–30 ngày",IF(I100&lt;=60,"Quá hạn 31–60 ngày","Quá hạn trên 60 ngày"))))))</f>
        <v/>
      </c>
    </row>
    <row r="101">
      <c r="A101" s="8" t="n"/>
      <c r="B101" s="9" t="n"/>
      <c r="C101" s="10" t="n"/>
      <c r="D101" s="11" t="n"/>
      <c r="E101" s="11" t="n"/>
      <c r="F101" s="12">
        <f>IF(D101="","",D101-E101)</f>
        <v/>
      </c>
      <c r="G101" s="13" t="n"/>
      <c r="H101" s="14">
        <f>IF(OR(A101="",G101=""),"",A101+G101)</f>
        <v/>
      </c>
      <c r="I101" s="15">
        <f>IF(OR(F101="",H101=""),"",IF(F101&lt;=0,0,MAX(0,$C$2-H101)))</f>
        <v/>
      </c>
      <c r="J101" s="16">
        <f>IF(F101="","",IF(F101&lt;=0,"Đã thu đủ",IF(I101="","Chưa ghi hạn trả",IF(I101=0,"Chưa đến hạn",IF(I101&lt;=30,"Quá hạn 1–30 ngày",IF(I101&lt;=60,"Quá hạn 31–60 ngày","Quá hạn trên 60 ngày"))))))</f>
        <v/>
      </c>
    </row>
    <row r="102">
      <c r="A102" s="8" t="n"/>
      <c r="B102" s="9" t="n"/>
      <c r="C102" s="10" t="n"/>
      <c r="D102" s="11" t="n"/>
      <c r="E102" s="11" t="n"/>
      <c r="F102" s="12">
        <f>IF(D102="","",D102-E102)</f>
        <v/>
      </c>
      <c r="G102" s="13" t="n"/>
      <c r="H102" s="14">
        <f>IF(OR(A102="",G102=""),"",A102+G102)</f>
        <v/>
      </c>
      <c r="I102" s="15">
        <f>IF(OR(F102="",H102=""),"",IF(F102&lt;=0,0,MAX(0,$C$2-H102)))</f>
        <v/>
      </c>
      <c r="J102" s="16">
        <f>IF(F102="","",IF(F102&lt;=0,"Đã thu đủ",IF(I102="","Chưa ghi hạn trả",IF(I102=0,"Chưa đến hạn",IF(I102&lt;=30,"Quá hạn 1–30 ngày",IF(I102&lt;=60,"Quá hạn 31–60 ngày","Quá hạn trên 60 ngày"))))))</f>
        <v/>
      </c>
    </row>
    <row r="103">
      <c r="A103" s="8" t="n"/>
      <c r="B103" s="9" t="n"/>
      <c r="C103" s="10" t="n"/>
      <c r="D103" s="11" t="n"/>
      <c r="E103" s="11" t="n"/>
      <c r="F103" s="12">
        <f>IF(D103="","",D103-E103)</f>
        <v/>
      </c>
      <c r="G103" s="13" t="n"/>
      <c r="H103" s="14">
        <f>IF(OR(A103="",G103=""),"",A103+G103)</f>
        <v/>
      </c>
      <c r="I103" s="15">
        <f>IF(OR(F103="",H103=""),"",IF(F103&lt;=0,0,MAX(0,$C$2-H103)))</f>
        <v/>
      </c>
      <c r="J103" s="16">
        <f>IF(F103="","",IF(F103&lt;=0,"Đã thu đủ",IF(I103="","Chưa ghi hạn trả",IF(I103=0,"Chưa đến hạn",IF(I103&lt;=30,"Quá hạn 1–30 ngày",IF(I103&lt;=60,"Quá hạn 31–60 ngày","Quá hạn trên 60 ngày"))))))</f>
        <v/>
      </c>
    </row>
    <row r="104">
      <c r="A104" s="8" t="n"/>
      <c r="B104" s="9" t="n"/>
      <c r="C104" s="10" t="n"/>
      <c r="D104" s="11" t="n"/>
      <c r="E104" s="11" t="n"/>
      <c r="F104" s="12">
        <f>IF(D104="","",D104-E104)</f>
        <v/>
      </c>
      <c r="G104" s="13" t="n"/>
      <c r="H104" s="14">
        <f>IF(OR(A104="",G104=""),"",A104+G104)</f>
        <v/>
      </c>
      <c r="I104" s="15">
        <f>IF(OR(F104="",H104=""),"",IF(F104&lt;=0,0,MAX(0,$C$2-H104)))</f>
        <v/>
      </c>
      <c r="J104" s="16">
        <f>IF(F104="","",IF(F104&lt;=0,"Đã thu đủ",IF(I104="","Chưa ghi hạn trả",IF(I104=0,"Chưa đến hạn",IF(I104&lt;=30,"Quá hạn 1–30 ngày",IF(I104&lt;=60,"Quá hạn 31–60 ngày","Quá hạn trên 60 ngày"))))))</f>
        <v/>
      </c>
    </row>
    <row r="105">
      <c r="A105" s="8" t="n"/>
      <c r="B105" s="9" t="n"/>
      <c r="C105" s="10" t="n"/>
      <c r="D105" s="11" t="n"/>
      <c r="E105" s="11" t="n"/>
      <c r="F105" s="12">
        <f>IF(D105="","",D105-E105)</f>
        <v/>
      </c>
      <c r="G105" s="13" t="n"/>
      <c r="H105" s="14">
        <f>IF(OR(A105="",G105=""),"",A105+G105)</f>
        <v/>
      </c>
      <c r="I105" s="15">
        <f>IF(OR(F105="",H105=""),"",IF(F105&lt;=0,0,MAX(0,$C$2-H105)))</f>
        <v/>
      </c>
      <c r="J105" s="16">
        <f>IF(F105="","",IF(F105&lt;=0,"Đã thu đủ",IF(I105="","Chưa ghi hạn trả",IF(I105=0,"Chưa đến hạn",IF(I105&lt;=30,"Quá hạn 1–30 ngày",IF(I105&lt;=60,"Quá hạn 31–60 ngày","Quá hạn trên 60 ngày"))))))</f>
        <v/>
      </c>
    </row>
    <row r="106">
      <c r="A106" s="8" t="n"/>
      <c r="B106" s="9" t="n"/>
      <c r="C106" s="10" t="n"/>
      <c r="D106" s="11" t="n"/>
      <c r="E106" s="11" t="n"/>
      <c r="F106" s="12">
        <f>IF(D106="","",D106-E106)</f>
        <v/>
      </c>
      <c r="G106" s="13" t="n"/>
      <c r="H106" s="14">
        <f>IF(OR(A106="",G106=""),"",A106+G106)</f>
        <v/>
      </c>
      <c r="I106" s="15">
        <f>IF(OR(F106="",H106=""),"",IF(F106&lt;=0,0,MAX(0,$C$2-H106)))</f>
        <v/>
      </c>
      <c r="J106" s="16">
        <f>IF(F106="","",IF(F106&lt;=0,"Đã thu đủ",IF(I106="","Chưa ghi hạn trả",IF(I106=0,"Chưa đến hạn",IF(I106&lt;=30,"Quá hạn 1–30 ngày",IF(I106&lt;=60,"Quá hạn 31–60 ngày","Quá hạn trên 60 ngày"))))))</f>
        <v/>
      </c>
    </row>
    <row r="107">
      <c r="A107" s="8" t="n"/>
      <c r="B107" s="9" t="n"/>
      <c r="C107" s="10" t="n"/>
      <c r="D107" s="11" t="n"/>
      <c r="E107" s="11" t="n"/>
      <c r="F107" s="12">
        <f>IF(D107="","",D107-E107)</f>
        <v/>
      </c>
      <c r="G107" s="13" t="n"/>
      <c r="H107" s="14">
        <f>IF(OR(A107="",G107=""),"",A107+G107)</f>
        <v/>
      </c>
      <c r="I107" s="15">
        <f>IF(OR(F107="",H107=""),"",IF(F107&lt;=0,0,MAX(0,$C$2-H107)))</f>
        <v/>
      </c>
      <c r="J107" s="16">
        <f>IF(F107="","",IF(F107&lt;=0,"Đã thu đủ",IF(I107="","Chưa ghi hạn trả",IF(I107=0,"Chưa đến hạn",IF(I107&lt;=30,"Quá hạn 1–30 ngày",IF(I107&lt;=60,"Quá hạn 31–60 ngày","Quá hạn trên 60 ngày"))))))</f>
        <v/>
      </c>
    </row>
    <row r="108">
      <c r="A108" s="8" t="n"/>
      <c r="B108" s="9" t="n"/>
      <c r="C108" s="10" t="n"/>
      <c r="D108" s="11" t="n"/>
      <c r="E108" s="11" t="n"/>
      <c r="F108" s="12">
        <f>IF(D108="","",D108-E108)</f>
        <v/>
      </c>
      <c r="G108" s="13" t="n"/>
      <c r="H108" s="14">
        <f>IF(OR(A108="",G108=""),"",A108+G108)</f>
        <v/>
      </c>
      <c r="I108" s="15">
        <f>IF(OR(F108="",H108=""),"",IF(F108&lt;=0,0,MAX(0,$C$2-H108)))</f>
        <v/>
      </c>
      <c r="J108" s="16">
        <f>IF(F108="","",IF(F108&lt;=0,"Đã thu đủ",IF(I108="","Chưa ghi hạn trả",IF(I108=0,"Chưa đến hạn",IF(I108&lt;=30,"Quá hạn 1–30 ngày",IF(I108&lt;=60,"Quá hạn 31–60 ngày","Quá hạn trên 60 ngày"))))))</f>
        <v/>
      </c>
    </row>
    <row r="109">
      <c r="A109" s="8" t="n"/>
      <c r="B109" s="9" t="n"/>
      <c r="C109" s="10" t="n"/>
      <c r="D109" s="11" t="n"/>
      <c r="E109" s="11" t="n"/>
      <c r="F109" s="12">
        <f>IF(D109="","",D109-E109)</f>
        <v/>
      </c>
      <c r="G109" s="13" t="n"/>
      <c r="H109" s="14">
        <f>IF(OR(A109="",G109=""),"",A109+G109)</f>
        <v/>
      </c>
      <c r="I109" s="15">
        <f>IF(OR(F109="",H109=""),"",IF(F109&lt;=0,0,MAX(0,$C$2-H109)))</f>
        <v/>
      </c>
      <c r="J109" s="16">
        <f>IF(F109="","",IF(F109&lt;=0,"Đã thu đủ",IF(I109="","Chưa ghi hạn trả",IF(I109=0,"Chưa đến hạn",IF(I109&lt;=30,"Quá hạn 1–30 ngày",IF(I109&lt;=60,"Quá hạn 31–60 ngày","Quá hạn trên 60 ngày"))))))</f>
        <v/>
      </c>
    </row>
    <row r="110">
      <c r="A110" s="8" t="n"/>
      <c r="B110" s="9" t="n"/>
      <c r="C110" s="10" t="n"/>
      <c r="D110" s="11" t="n"/>
      <c r="E110" s="11" t="n"/>
      <c r="F110" s="12">
        <f>IF(D110="","",D110-E110)</f>
        <v/>
      </c>
      <c r="G110" s="13" t="n"/>
      <c r="H110" s="14">
        <f>IF(OR(A110="",G110=""),"",A110+G110)</f>
        <v/>
      </c>
      <c r="I110" s="15">
        <f>IF(OR(F110="",H110=""),"",IF(F110&lt;=0,0,MAX(0,$C$2-H110)))</f>
        <v/>
      </c>
      <c r="J110" s="16">
        <f>IF(F110="","",IF(F110&lt;=0,"Đã thu đủ",IF(I110="","Chưa ghi hạn trả",IF(I110=0,"Chưa đến hạn",IF(I110&lt;=30,"Quá hạn 1–30 ngày",IF(I110&lt;=60,"Quá hạn 31–60 ngày","Quá hạn trên 60 ngày"))))))</f>
        <v/>
      </c>
    </row>
    <row r="111">
      <c r="A111" s="8" t="n"/>
      <c r="B111" s="9" t="n"/>
      <c r="C111" s="10" t="n"/>
      <c r="D111" s="11" t="n"/>
      <c r="E111" s="11" t="n"/>
      <c r="F111" s="12">
        <f>IF(D111="","",D111-E111)</f>
        <v/>
      </c>
      <c r="G111" s="13" t="n"/>
      <c r="H111" s="14">
        <f>IF(OR(A111="",G111=""),"",A111+G111)</f>
        <v/>
      </c>
      <c r="I111" s="15">
        <f>IF(OR(F111="",H111=""),"",IF(F111&lt;=0,0,MAX(0,$C$2-H111)))</f>
        <v/>
      </c>
      <c r="J111" s="16">
        <f>IF(F111="","",IF(F111&lt;=0,"Đã thu đủ",IF(I111="","Chưa ghi hạn trả",IF(I111=0,"Chưa đến hạn",IF(I111&lt;=30,"Quá hạn 1–30 ngày",IF(I111&lt;=60,"Quá hạn 31–60 ngày","Quá hạn trên 60 ngày"))))))</f>
        <v/>
      </c>
    </row>
    <row r="112">
      <c r="A112" s="8" t="n"/>
      <c r="B112" s="9" t="n"/>
      <c r="C112" s="10" t="n"/>
      <c r="D112" s="11" t="n"/>
      <c r="E112" s="11" t="n"/>
      <c r="F112" s="12">
        <f>IF(D112="","",D112-E112)</f>
        <v/>
      </c>
      <c r="G112" s="13" t="n"/>
      <c r="H112" s="14">
        <f>IF(OR(A112="",G112=""),"",A112+G112)</f>
        <v/>
      </c>
      <c r="I112" s="15">
        <f>IF(OR(F112="",H112=""),"",IF(F112&lt;=0,0,MAX(0,$C$2-H112)))</f>
        <v/>
      </c>
      <c r="J112" s="16">
        <f>IF(F112="","",IF(F112&lt;=0,"Đã thu đủ",IF(I112="","Chưa ghi hạn trả",IF(I112=0,"Chưa đến hạn",IF(I112&lt;=30,"Quá hạn 1–30 ngày",IF(I112&lt;=60,"Quá hạn 31–60 ngày","Quá hạn trên 60 ngày"))))))</f>
        <v/>
      </c>
    </row>
    <row r="113">
      <c r="A113" s="8" t="n"/>
      <c r="B113" s="9" t="n"/>
      <c r="C113" s="10" t="n"/>
      <c r="D113" s="11" t="n"/>
      <c r="E113" s="11" t="n"/>
      <c r="F113" s="12">
        <f>IF(D113="","",D113-E113)</f>
        <v/>
      </c>
      <c r="G113" s="13" t="n"/>
      <c r="H113" s="14">
        <f>IF(OR(A113="",G113=""),"",A113+G113)</f>
        <v/>
      </c>
      <c r="I113" s="15">
        <f>IF(OR(F113="",H113=""),"",IF(F113&lt;=0,0,MAX(0,$C$2-H113)))</f>
        <v/>
      </c>
      <c r="J113" s="16">
        <f>IF(F113="","",IF(F113&lt;=0,"Đã thu đủ",IF(I113="","Chưa ghi hạn trả",IF(I113=0,"Chưa đến hạn",IF(I113&lt;=30,"Quá hạn 1–30 ngày",IF(I113&lt;=60,"Quá hạn 31–60 ngày","Quá hạn trên 60 ngày"))))))</f>
        <v/>
      </c>
    </row>
    <row r="114">
      <c r="A114" s="8" t="n"/>
      <c r="B114" s="9" t="n"/>
      <c r="C114" s="10" t="n"/>
      <c r="D114" s="11" t="n"/>
      <c r="E114" s="11" t="n"/>
      <c r="F114" s="12">
        <f>IF(D114="","",D114-E114)</f>
        <v/>
      </c>
      <c r="G114" s="13" t="n"/>
      <c r="H114" s="14">
        <f>IF(OR(A114="",G114=""),"",A114+G114)</f>
        <v/>
      </c>
      <c r="I114" s="15">
        <f>IF(OR(F114="",H114=""),"",IF(F114&lt;=0,0,MAX(0,$C$2-H114)))</f>
        <v/>
      </c>
      <c r="J114" s="16">
        <f>IF(F114="","",IF(F114&lt;=0,"Đã thu đủ",IF(I114="","Chưa ghi hạn trả",IF(I114=0,"Chưa đến hạn",IF(I114&lt;=30,"Quá hạn 1–30 ngày",IF(I114&lt;=60,"Quá hạn 31–60 ngày","Quá hạn trên 60 ngày"))))))</f>
        <v/>
      </c>
    </row>
    <row r="115">
      <c r="A115" s="8" t="n"/>
      <c r="B115" s="9" t="n"/>
      <c r="C115" s="10" t="n"/>
      <c r="D115" s="11" t="n"/>
      <c r="E115" s="11" t="n"/>
      <c r="F115" s="12">
        <f>IF(D115="","",D115-E115)</f>
        <v/>
      </c>
      <c r="G115" s="13" t="n"/>
      <c r="H115" s="14">
        <f>IF(OR(A115="",G115=""),"",A115+G115)</f>
        <v/>
      </c>
      <c r="I115" s="15">
        <f>IF(OR(F115="",H115=""),"",IF(F115&lt;=0,0,MAX(0,$C$2-H115)))</f>
        <v/>
      </c>
      <c r="J115" s="16">
        <f>IF(F115="","",IF(F115&lt;=0,"Đã thu đủ",IF(I115="","Chưa ghi hạn trả",IF(I115=0,"Chưa đến hạn",IF(I115&lt;=30,"Quá hạn 1–30 ngày",IF(I115&lt;=60,"Quá hạn 31–60 ngày","Quá hạn trên 60 ngày"))))))</f>
        <v/>
      </c>
    </row>
    <row r="116">
      <c r="A116" s="8" t="n"/>
      <c r="B116" s="9" t="n"/>
      <c r="C116" s="10" t="n"/>
      <c r="D116" s="11" t="n"/>
      <c r="E116" s="11" t="n"/>
      <c r="F116" s="12">
        <f>IF(D116="","",D116-E116)</f>
        <v/>
      </c>
      <c r="G116" s="13" t="n"/>
      <c r="H116" s="14">
        <f>IF(OR(A116="",G116=""),"",A116+G116)</f>
        <v/>
      </c>
      <c r="I116" s="15">
        <f>IF(OR(F116="",H116=""),"",IF(F116&lt;=0,0,MAX(0,$C$2-H116)))</f>
        <v/>
      </c>
      <c r="J116" s="16">
        <f>IF(F116="","",IF(F116&lt;=0,"Đã thu đủ",IF(I116="","Chưa ghi hạn trả",IF(I116=0,"Chưa đến hạn",IF(I116&lt;=30,"Quá hạn 1–30 ngày",IF(I116&lt;=60,"Quá hạn 31–60 ngày","Quá hạn trên 60 ngày"))))))</f>
        <v/>
      </c>
    </row>
    <row r="117">
      <c r="A117" s="8" t="n"/>
      <c r="B117" s="9" t="n"/>
      <c r="C117" s="10" t="n"/>
      <c r="D117" s="11" t="n"/>
      <c r="E117" s="11" t="n"/>
      <c r="F117" s="12">
        <f>IF(D117="","",D117-E117)</f>
        <v/>
      </c>
      <c r="G117" s="13" t="n"/>
      <c r="H117" s="14">
        <f>IF(OR(A117="",G117=""),"",A117+G117)</f>
        <v/>
      </c>
      <c r="I117" s="15">
        <f>IF(OR(F117="",H117=""),"",IF(F117&lt;=0,0,MAX(0,$C$2-H117)))</f>
        <v/>
      </c>
      <c r="J117" s="16">
        <f>IF(F117="","",IF(F117&lt;=0,"Đã thu đủ",IF(I117="","Chưa ghi hạn trả",IF(I117=0,"Chưa đến hạn",IF(I117&lt;=30,"Quá hạn 1–30 ngày",IF(I117&lt;=60,"Quá hạn 31–60 ngày","Quá hạn trên 60 ngày"))))))</f>
        <v/>
      </c>
    </row>
    <row r="118">
      <c r="A118" s="8" t="n"/>
      <c r="B118" s="9" t="n"/>
      <c r="C118" s="10" t="n"/>
      <c r="D118" s="11" t="n"/>
      <c r="E118" s="11" t="n"/>
      <c r="F118" s="12">
        <f>IF(D118="","",D118-E118)</f>
        <v/>
      </c>
      <c r="G118" s="13" t="n"/>
      <c r="H118" s="14">
        <f>IF(OR(A118="",G118=""),"",A118+G118)</f>
        <v/>
      </c>
      <c r="I118" s="15">
        <f>IF(OR(F118="",H118=""),"",IF(F118&lt;=0,0,MAX(0,$C$2-H118)))</f>
        <v/>
      </c>
      <c r="J118" s="16">
        <f>IF(F118="","",IF(F118&lt;=0,"Đã thu đủ",IF(I118="","Chưa ghi hạn trả",IF(I118=0,"Chưa đến hạn",IF(I118&lt;=30,"Quá hạn 1–30 ngày",IF(I118&lt;=60,"Quá hạn 31–60 ngày","Quá hạn trên 60 ngày"))))))</f>
        <v/>
      </c>
    </row>
    <row r="119">
      <c r="A119" s="8" t="n"/>
      <c r="B119" s="9" t="n"/>
      <c r="C119" s="10" t="n"/>
      <c r="D119" s="11" t="n"/>
      <c r="E119" s="11" t="n"/>
      <c r="F119" s="12">
        <f>IF(D119="","",D119-E119)</f>
        <v/>
      </c>
      <c r="G119" s="13" t="n"/>
      <c r="H119" s="14">
        <f>IF(OR(A119="",G119=""),"",A119+G119)</f>
        <v/>
      </c>
      <c r="I119" s="15">
        <f>IF(OR(F119="",H119=""),"",IF(F119&lt;=0,0,MAX(0,$C$2-H119)))</f>
        <v/>
      </c>
      <c r="J119" s="16">
        <f>IF(F119="","",IF(F119&lt;=0,"Đã thu đủ",IF(I119="","Chưa ghi hạn trả",IF(I119=0,"Chưa đến hạn",IF(I119&lt;=30,"Quá hạn 1–30 ngày",IF(I119&lt;=60,"Quá hạn 31–60 ngày","Quá hạn trên 60 ngày"))))))</f>
        <v/>
      </c>
    </row>
    <row r="120">
      <c r="A120" s="8" t="n"/>
      <c r="B120" s="9" t="n"/>
      <c r="C120" s="10" t="n"/>
      <c r="D120" s="11" t="n"/>
      <c r="E120" s="11" t="n"/>
      <c r="F120" s="12">
        <f>IF(D120="","",D120-E120)</f>
        <v/>
      </c>
      <c r="G120" s="13" t="n"/>
      <c r="H120" s="14">
        <f>IF(OR(A120="",G120=""),"",A120+G120)</f>
        <v/>
      </c>
      <c r="I120" s="15">
        <f>IF(OR(F120="",H120=""),"",IF(F120&lt;=0,0,MAX(0,$C$2-H120)))</f>
        <v/>
      </c>
      <c r="J120" s="16">
        <f>IF(F120="","",IF(F120&lt;=0,"Đã thu đủ",IF(I120="","Chưa ghi hạn trả",IF(I120=0,"Chưa đến hạn",IF(I120&lt;=30,"Quá hạn 1–30 ngày",IF(I120&lt;=60,"Quá hạn 31–60 ngày","Quá hạn trên 60 ngày"))))))</f>
        <v/>
      </c>
    </row>
    <row r="121">
      <c r="A121" s="8" t="n"/>
      <c r="B121" s="9" t="n"/>
      <c r="C121" s="10" t="n"/>
      <c r="D121" s="11" t="n"/>
      <c r="E121" s="11" t="n"/>
      <c r="F121" s="12">
        <f>IF(D121="","",D121-E121)</f>
        <v/>
      </c>
      <c r="G121" s="13" t="n"/>
      <c r="H121" s="14">
        <f>IF(OR(A121="",G121=""),"",A121+G121)</f>
        <v/>
      </c>
      <c r="I121" s="15">
        <f>IF(OR(F121="",H121=""),"",IF(F121&lt;=0,0,MAX(0,$C$2-H121)))</f>
        <v/>
      </c>
      <c r="J121" s="16">
        <f>IF(F121="","",IF(F121&lt;=0,"Đã thu đủ",IF(I121="","Chưa ghi hạn trả",IF(I121=0,"Chưa đến hạn",IF(I121&lt;=30,"Quá hạn 1–30 ngày",IF(I121&lt;=60,"Quá hạn 31–60 ngày","Quá hạn trên 60 ngày"))))))</f>
        <v/>
      </c>
    </row>
    <row r="122">
      <c r="A122" s="8" t="n"/>
      <c r="B122" s="9" t="n"/>
      <c r="C122" s="10" t="n"/>
      <c r="D122" s="11" t="n"/>
      <c r="E122" s="11" t="n"/>
      <c r="F122" s="12">
        <f>IF(D122="","",D122-E122)</f>
        <v/>
      </c>
      <c r="G122" s="13" t="n"/>
      <c r="H122" s="14">
        <f>IF(OR(A122="",G122=""),"",A122+G122)</f>
        <v/>
      </c>
      <c r="I122" s="15">
        <f>IF(OR(F122="",H122=""),"",IF(F122&lt;=0,0,MAX(0,$C$2-H122)))</f>
        <v/>
      </c>
      <c r="J122" s="16">
        <f>IF(F122="","",IF(F122&lt;=0,"Đã thu đủ",IF(I122="","Chưa ghi hạn trả",IF(I122=0,"Chưa đến hạn",IF(I122&lt;=30,"Quá hạn 1–30 ngày",IF(I122&lt;=60,"Quá hạn 31–60 ngày","Quá hạn trên 60 ngày"))))))</f>
        <v/>
      </c>
    </row>
    <row r="123">
      <c r="A123" s="8" t="n"/>
      <c r="B123" s="9" t="n"/>
      <c r="C123" s="10" t="n"/>
      <c r="D123" s="11" t="n"/>
      <c r="E123" s="11" t="n"/>
      <c r="F123" s="12">
        <f>IF(D123="","",D123-E123)</f>
        <v/>
      </c>
      <c r="G123" s="13" t="n"/>
      <c r="H123" s="14">
        <f>IF(OR(A123="",G123=""),"",A123+G123)</f>
        <v/>
      </c>
      <c r="I123" s="15">
        <f>IF(OR(F123="",H123=""),"",IF(F123&lt;=0,0,MAX(0,$C$2-H123)))</f>
        <v/>
      </c>
      <c r="J123" s="16">
        <f>IF(F123="","",IF(F123&lt;=0,"Đã thu đủ",IF(I123="","Chưa ghi hạn trả",IF(I123=0,"Chưa đến hạn",IF(I123&lt;=30,"Quá hạn 1–30 ngày",IF(I123&lt;=60,"Quá hạn 31–60 ngày","Quá hạn trên 60 ngày"))))))</f>
        <v/>
      </c>
    </row>
    <row r="124">
      <c r="A124" s="8" t="n"/>
      <c r="B124" s="9" t="n"/>
      <c r="C124" s="10" t="n"/>
      <c r="D124" s="11" t="n"/>
      <c r="E124" s="11" t="n"/>
      <c r="F124" s="12">
        <f>IF(D124="","",D124-E124)</f>
        <v/>
      </c>
      <c r="G124" s="13" t="n"/>
      <c r="H124" s="14">
        <f>IF(OR(A124="",G124=""),"",A124+G124)</f>
        <v/>
      </c>
      <c r="I124" s="15">
        <f>IF(OR(F124="",H124=""),"",IF(F124&lt;=0,0,MAX(0,$C$2-H124)))</f>
        <v/>
      </c>
      <c r="J124" s="16">
        <f>IF(F124="","",IF(F124&lt;=0,"Đã thu đủ",IF(I124="","Chưa ghi hạn trả",IF(I124=0,"Chưa đến hạn",IF(I124&lt;=30,"Quá hạn 1–30 ngày",IF(I124&lt;=60,"Quá hạn 31–60 ngày","Quá hạn trên 60 ngày"))))))</f>
        <v/>
      </c>
    </row>
    <row r="125">
      <c r="A125" s="8" t="n"/>
      <c r="B125" s="9" t="n"/>
      <c r="C125" s="10" t="n"/>
      <c r="D125" s="11" t="n"/>
      <c r="E125" s="11" t="n"/>
      <c r="F125" s="12">
        <f>IF(D125="","",D125-E125)</f>
        <v/>
      </c>
      <c r="G125" s="13" t="n"/>
      <c r="H125" s="14">
        <f>IF(OR(A125="",G125=""),"",A125+G125)</f>
        <v/>
      </c>
      <c r="I125" s="15">
        <f>IF(OR(F125="",H125=""),"",IF(F125&lt;=0,0,MAX(0,$C$2-H125)))</f>
        <v/>
      </c>
      <c r="J125" s="16">
        <f>IF(F125="","",IF(F125&lt;=0,"Đã thu đủ",IF(I125="","Chưa ghi hạn trả",IF(I125=0,"Chưa đến hạn",IF(I125&lt;=30,"Quá hạn 1–30 ngày",IF(I125&lt;=60,"Quá hạn 31–60 ngày","Quá hạn trên 60 ngày"))))))</f>
        <v/>
      </c>
    </row>
    <row r="126">
      <c r="A126" s="8" t="n"/>
      <c r="B126" s="9" t="n"/>
      <c r="C126" s="10" t="n"/>
      <c r="D126" s="11" t="n"/>
      <c r="E126" s="11" t="n"/>
      <c r="F126" s="12">
        <f>IF(D126="","",D126-E126)</f>
        <v/>
      </c>
      <c r="G126" s="13" t="n"/>
      <c r="H126" s="14">
        <f>IF(OR(A126="",G126=""),"",A126+G126)</f>
        <v/>
      </c>
      <c r="I126" s="15">
        <f>IF(OR(F126="",H126=""),"",IF(F126&lt;=0,0,MAX(0,$C$2-H126)))</f>
        <v/>
      </c>
      <c r="J126" s="16">
        <f>IF(F126="","",IF(F126&lt;=0,"Đã thu đủ",IF(I126="","Chưa ghi hạn trả",IF(I126=0,"Chưa đến hạn",IF(I126&lt;=30,"Quá hạn 1–30 ngày",IF(I126&lt;=60,"Quá hạn 31–60 ngày","Quá hạn trên 60 ngày"))))))</f>
        <v/>
      </c>
    </row>
    <row r="127">
      <c r="A127" s="8" t="n"/>
      <c r="B127" s="9" t="n"/>
      <c r="C127" s="10" t="n"/>
      <c r="D127" s="11" t="n"/>
      <c r="E127" s="11" t="n"/>
      <c r="F127" s="12">
        <f>IF(D127="","",D127-E127)</f>
        <v/>
      </c>
      <c r="G127" s="13" t="n"/>
      <c r="H127" s="14">
        <f>IF(OR(A127="",G127=""),"",A127+G127)</f>
        <v/>
      </c>
      <c r="I127" s="15">
        <f>IF(OR(F127="",H127=""),"",IF(F127&lt;=0,0,MAX(0,$C$2-H127)))</f>
        <v/>
      </c>
      <c r="J127" s="16">
        <f>IF(F127="","",IF(F127&lt;=0,"Đã thu đủ",IF(I127="","Chưa ghi hạn trả",IF(I127=0,"Chưa đến hạn",IF(I127&lt;=30,"Quá hạn 1–30 ngày",IF(I127&lt;=60,"Quá hạn 31–60 ngày","Quá hạn trên 60 ngày"))))))</f>
        <v/>
      </c>
    </row>
    <row r="128">
      <c r="A128" s="8" t="n"/>
      <c r="B128" s="9" t="n"/>
      <c r="C128" s="10" t="n"/>
      <c r="D128" s="11" t="n"/>
      <c r="E128" s="11" t="n"/>
      <c r="F128" s="12">
        <f>IF(D128="","",D128-E128)</f>
        <v/>
      </c>
      <c r="G128" s="13" t="n"/>
      <c r="H128" s="14">
        <f>IF(OR(A128="",G128=""),"",A128+G128)</f>
        <v/>
      </c>
      <c r="I128" s="15">
        <f>IF(OR(F128="",H128=""),"",IF(F128&lt;=0,0,MAX(0,$C$2-H128)))</f>
        <v/>
      </c>
      <c r="J128" s="16">
        <f>IF(F128="","",IF(F128&lt;=0,"Đã thu đủ",IF(I128="","Chưa ghi hạn trả",IF(I128=0,"Chưa đến hạn",IF(I128&lt;=30,"Quá hạn 1–30 ngày",IF(I128&lt;=60,"Quá hạn 31–60 ngày","Quá hạn trên 60 ngày"))))))</f>
        <v/>
      </c>
    </row>
    <row r="129">
      <c r="A129" s="8" t="n"/>
      <c r="B129" s="9" t="n"/>
      <c r="C129" s="10" t="n"/>
      <c r="D129" s="11" t="n"/>
      <c r="E129" s="11" t="n"/>
      <c r="F129" s="12">
        <f>IF(D129="","",D129-E129)</f>
        <v/>
      </c>
      <c r="G129" s="13" t="n"/>
      <c r="H129" s="14">
        <f>IF(OR(A129="",G129=""),"",A129+G129)</f>
        <v/>
      </c>
      <c r="I129" s="15">
        <f>IF(OR(F129="",H129=""),"",IF(F129&lt;=0,0,MAX(0,$C$2-H129)))</f>
        <v/>
      </c>
      <c r="J129" s="16">
        <f>IF(F129="","",IF(F129&lt;=0,"Đã thu đủ",IF(I129="","Chưa ghi hạn trả",IF(I129=0,"Chưa đến hạn",IF(I129&lt;=30,"Quá hạn 1–30 ngày",IF(I129&lt;=60,"Quá hạn 31–60 ngày","Quá hạn trên 60 ngày"))))))</f>
        <v/>
      </c>
    </row>
    <row r="130">
      <c r="A130" s="8" t="n"/>
      <c r="B130" s="9" t="n"/>
      <c r="C130" s="10" t="n"/>
      <c r="D130" s="11" t="n"/>
      <c r="E130" s="11" t="n"/>
      <c r="F130" s="12">
        <f>IF(D130="","",D130-E130)</f>
        <v/>
      </c>
      <c r="G130" s="13" t="n"/>
      <c r="H130" s="14">
        <f>IF(OR(A130="",G130=""),"",A130+G130)</f>
        <v/>
      </c>
      <c r="I130" s="15">
        <f>IF(OR(F130="",H130=""),"",IF(F130&lt;=0,0,MAX(0,$C$2-H130)))</f>
        <v/>
      </c>
      <c r="J130" s="16">
        <f>IF(F130="","",IF(F130&lt;=0,"Đã thu đủ",IF(I130="","Chưa ghi hạn trả",IF(I130=0,"Chưa đến hạn",IF(I130&lt;=30,"Quá hạn 1–30 ngày",IF(I130&lt;=60,"Quá hạn 31–60 ngày","Quá hạn trên 60 ngày"))))))</f>
        <v/>
      </c>
    </row>
    <row r="131">
      <c r="A131" s="8" t="n"/>
      <c r="B131" s="9" t="n"/>
      <c r="C131" s="10" t="n"/>
      <c r="D131" s="11" t="n"/>
      <c r="E131" s="11" t="n"/>
      <c r="F131" s="12">
        <f>IF(D131="","",D131-E131)</f>
        <v/>
      </c>
      <c r="G131" s="13" t="n"/>
      <c r="H131" s="14">
        <f>IF(OR(A131="",G131=""),"",A131+G131)</f>
        <v/>
      </c>
      <c r="I131" s="15">
        <f>IF(OR(F131="",H131=""),"",IF(F131&lt;=0,0,MAX(0,$C$2-H131)))</f>
        <v/>
      </c>
      <c r="J131" s="16">
        <f>IF(F131="","",IF(F131&lt;=0,"Đã thu đủ",IF(I131="","Chưa ghi hạn trả",IF(I131=0,"Chưa đến hạn",IF(I131&lt;=30,"Quá hạn 1–30 ngày",IF(I131&lt;=60,"Quá hạn 31–60 ngày","Quá hạn trên 60 ngày"))))))</f>
        <v/>
      </c>
    </row>
    <row r="132">
      <c r="A132" s="8" t="n"/>
      <c r="B132" s="9" t="n"/>
      <c r="C132" s="10" t="n"/>
      <c r="D132" s="11" t="n"/>
      <c r="E132" s="11" t="n"/>
      <c r="F132" s="12">
        <f>IF(D132="","",D132-E132)</f>
        <v/>
      </c>
      <c r="G132" s="13" t="n"/>
      <c r="H132" s="14">
        <f>IF(OR(A132="",G132=""),"",A132+G132)</f>
        <v/>
      </c>
      <c r="I132" s="15">
        <f>IF(OR(F132="",H132=""),"",IF(F132&lt;=0,0,MAX(0,$C$2-H132)))</f>
        <v/>
      </c>
      <c r="J132" s="16">
        <f>IF(F132="","",IF(F132&lt;=0,"Đã thu đủ",IF(I132="","Chưa ghi hạn trả",IF(I132=0,"Chưa đến hạn",IF(I132&lt;=30,"Quá hạn 1–30 ngày",IF(I132&lt;=60,"Quá hạn 31–60 ngày","Quá hạn trên 60 ngày"))))))</f>
        <v/>
      </c>
    </row>
    <row r="133">
      <c r="A133" s="8" t="n"/>
      <c r="B133" s="9" t="n"/>
      <c r="C133" s="10" t="n"/>
      <c r="D133" s="11" t="n"/>
      <c r="E133" s="11" t="n"/>
      <c r="F133" s="12">
        <f>IF(D133="","",D133-E133)</f>
        <v/>
      </c>
      <c r="G133" s="13" t="n"/>
      <c r="H133" s="14">
        <f>IF(OR(A133="",G133=""),"",A133+G133)</f>
        <v/>
      </c>
      <c r="I133" s="15">
        <f>IF(OR(F133="",H133=""),"",IF(F133&lt;=0,0,MAX(0,$C$2-H133)))</f>
        <v/>
      </c>
      <c r="J133" s="16">
        <f>IF(F133="","",IF(F133&lt;=0,"Đã thu đủ",IF(I133="","Chưa ghi hạn trả",IF(I133=0,"Chưa đến hạn",IF(I133&lt;=30,"Quá hạn 1–30 ngày",IF(I133&lt;=60,"Quá hạn 31–60 ngày","Quá hạn trên 60 ngày"))))))</f>
        <v/>
      </c>
    </row>
    <row r="134">
      <c r="A134" s="8" t="n"/>
      <c r="B134" s="9" t="n"/>
      <c r="C134" s="10" t="n"/>
      <c r="D134" s="11" t="n"/>
      <c r="E134" s="11" t="n"/>
      <c r="F134" s="12">
        <f>IF(D134="","",D134-E134)</f>
        <v/>
      </c>
      <c r="G134" s="13" t="n"/>
      <c r="H134" s="14">
        <f>IF(OR(A134="",G134=""),"",A134+G134)</f>
        <v/>
      </c>
      <c r="I134" s="15">
        <f>IF(OR(F134="",H134=""),"",IF(F134&lt;=0,0,MAX(0,$C$2-H134)))</f>
        <v/>
      </c>
      <c r="J134" s="16">
        <f>IF(F134="","",IF(F134&lt;=0,"Đã thu đủ",IF(I134="","Chưa ghi hạn trả",IF(I134=0,"Chưa đến hạn",IF(I134&lt;=30,"Quá hạn 1–30 ngày",IF(I134&lt;=60,"Quá hạn 31–60 ngày","Quá hạn trên 60 ngày"))))))</f>
        <v/>
      </c>
    </row>
    <row r="135">
      <c r="A135" s="8" t="n"/>
      <c r="B135" s="9" t="n"/>
      <c r="C135" s="10" t="n"/>
      <c r="D135" s="11" t="n"/>
      <c r="E135" s="11" t="n"/>
      <c r="F135" s="12">
        <f>IF(D135="","",D135-E135)</f>
        <v/>
      </c>
      <c r="G135" s="13" t="n"/>
      <c r="H135" s="14">
        <f>IF(OR(A135="",G135=""),"",A135+G135)</f>
        <v/>
      </c>
      <c r="I135" s="15">
        <f>IF(OR(F135="",H135=""),"",IF(F135&lt;=0,0,MAX(0,$C$2-H135)))</f>
        <v/>
      </c>
      <c r="J135" s="16">
        <f>IF(F135="","",IF(F135&lt;=0,"Đã thu đủ",IF(I135="","Chưa ghi hạn trả",IF(I135=0,"Chưa đến hạn",IF(I135&lt;=30,"Quá hạn 1–30 ngày",IF(I135&lt;=60,"Quá hạn 31–60 ngày","Quá hạn trên 60 ngày"))))))</f>
        <v/>
      </c>
    </row>
    <row r="136">
      <c r="A136" s="8" t="n"/>
      <c r="B136" s="9" t="n"/>
      <c r="C136" s="10" t="n"/>
      <c r="D136" s="11" t="n"/>
      <c r="E136" s="11" t="n"/>
      <c r="F136" s="12">
        <f>IF(D136="","",D136-E136)</f>
        <v/>
      </c>
      <c r="G136" s="13" t="n"/>
      <c r="H136" s="14">
        <f>IF(OR(A136="",G136=""),"",A136+G136)</f>
        <v/>
      </c>
      <c r="I136" s="15">
        <f>IF(OR(F136="",H136=""),"",IF(F136&lt;=0,0,MAX(0,$C$2-H136)))</f>
        <v/>
      </c>
      <c r="J136" s="16">
        <f>IF(F136="","",IF(F136&lt;=0,"Đã thu đủ",IF(I136="","Chưa ghi hạn trả",IF(I136=0,"Chưa đến hạn",IF(I136&lt;=30,"Quá hạn 1–30 ngày",IF(I136&lt;=60,"Quá hạn 31–60 ngày","Quá hạn trên 60 ngày"))))))</f>
        <v/>
      </c>
    </row>
    <row r="137">
      <c r="A137" s="8" t="n"/>
      <c r="B137" s="9" t="n"/>
      <c r="C137" s="10" t="n"/>
      <c r="D137" s="11" t="n"/>
      <c r="E137" s="11" t="n"/>
      <c r="F137" s="12">
        <f>IF(D137="","",D137-E137)</f>
        <v/>
      </c>
      <c r="G137" s="13" t="n"/>
      <c r="H137" s="14">
        <f>IF(OR(A137="",G137=""),"",A137+G137)</f>
        <v/>
      </c>
      <c r="I137" s="15">
        <f>IF(OR(F137="",H137=""),"",IF(F137&lt;=0,0,MAX(0,$C$2-H137)))</f>
        <v/>
      </c>
      <c r="J137" s="16">
        <f>IF(F137="","",IF(F137&lt;=0,"Đã thu đủ",IF(I137="","Chưa ghi hạn trả",IF(I137=0,"Chưa đến hạn",IF(I137&lt;=30,"Quá hạn 1–30 ngày",IF(I137&lt;=60,"Quá hạn 31–60 ngày","Quá hạn trên 60 ngày"))))))</f>
        <v/>
      </c>
    </row>
    <row r="138">
      <c r="A138" s="8" t="n"/>
      <c r="B138" s="9" t="n"/>
      <c r="C138" s="10" t="n"/>
      <c r="D138" s="11" t="n"/>
      <c r="E138" s="11" t="n"/>
      <c r="F138" s="12">
        <f>IF(D138="","",D138-E138)</f>
        <v/>
      </c>
      <c r="G138" s="13" t="n"/>
      <c r="H138" s="14">
        <f>IF(OR(A138="",G138=""),"",A138+G138)</f>
        <v/>
      </c>
      <c r="I138" s="15">
        <f>IF(OR(F138="",H138=""),"",IF(F138&lt;=0,0,MAX(0,$C$2-H138)))</f>
        <v/>
      </c>
      <c r="J138" s="16">
        <f>IF(F138="","",IF(F138&lt;=0,"Đã thu đủ",IF(I138="","Chưa ghi hạn trả",IF(I138=0,"Chưa đến hạn",IF(I138&lt;=30,"Quá hạn 1–30 ngày",IF(I138&lt;=60,"Quá hạn 31–60 ngày","Quá hạn trên 60 ngày"))))))</f>
        <v/>
      </c>
    </row>
    <row r="139">
      <c r="A139" s="8" t="n"/>
      <c r="B139" s="9" t="n"/>
      <c r="C139" s="10" t="n"/>
      <c r="D139" s="11" t="n"/>
      <c r="E139" s="11" t="n"/>
      <c r="F139" s="12">
        <f>IF(D139="","",D139-E139)</f>
        <v/>
      </c>
      <c r="G139" s="13" t="n"/>
      <c r="H139" s="14">
        <f>IF(OR(A139="",G139=""),"",A139+G139)</f>
        <v/>
      </c>
      <c r="I139" s="15">
        <f>IF(OR(F139="",H139=""),"",IF(F139&lt;=0,0,MAX(0,$C$2-H139)))</f>
        <v/>
      </c>
      <c r="J139" s="16">
        <f>IF(F139="","",IF(F139&lt;=0,"Đã thu đủ",IF(I139="","Chưa ghi hạn trả",IF(I139=0,"Chưa đến hạn",IF(I139&lt;=30,"Quá hạn 1–30 ngày",IF(I139&lt;=60,"Quá hạn 31–60 ngày","Quá hạn trên 60 ngày"))))))</f>
        <v/>
      </c>
    </row>
    <row r="140">
      <c r="A140" s="8" t="n"/>
      <c r="B140" s="9" t="n"/>
      <c r="C140" s="10" t="n"/>
      <c r="D140" s="11" t="n"/>
      <c r="E140" s="11" t="n"/>
      <c r="F140" s="12">
        <f>IF(D140="","",D140-E140)</f>
        <v/>
      </c>
      <c r="G140" s="13" t="n"/>
      <c r="H140" s="14">
        <f>IF(OR(A140="",G140=""),"",A140+G140)</f>
        <v/>
      </c>
      <c r="I140" s="15">
        <f>IF(OR(F140="",H140=""),"",IF(F140&lt;=0,0,MAX(0,$C$2-H140)))</f>
        <v/>
      </c>
      <c r="J140" s="16">
        <f>IF(F140="","",IF(F140&lt;=0,"Đã thu đủ",IF(I140="","Chưa ghi hạn trả",IF(I140=0,"Chưa đến hạn",IF(I140&lt;=30,"Quá hạn 1–30 ngày",IF(I140&lt;=60,"Quá hạn 31–60 ngày","Quá hạn trên 60 ngày"))))))</f>
        <v/>
      </c>
    </row>
    <row r="141">
      <c r="A141" s="8" t="n"/>
      <c r="B141" s="9" t="n"/>
      <c r="C141" s="10" t="n"/>
      <c r="D141" s="11" t="n"/>
      <c r="E141" s="11" t="n"/>
      <c r="F141" s="12">
        <f>IF(D141="","",D141-E141)</f>
        <v/>
      </c>
      <c r="G141" s="13" t="n"/>
      <c r="H141" s="14">
        <f>IF(OR(A141="",G141=""),"",A141+G141)</f>
        <v/>
      </c>
      <c r="I141" s="15">
        <f>IF(OR(F141="",H141=""),"",IF(F141&lt;=0,0,MAX(0,$C$2-H141)))</f>
        <v/>
      </c>
      <c r="J141" s="16">
        <f>IF(F141="","",IF(F141&lt;=0,"Đã thu đủ",IF(I141="","Chưa ghi hạn trả",IF(I141=0,"Chưa đến hạn",IF(I141&lt;=30,"Quá hạn 1–30 ngày",IF(I141&lt;=60,"Quá hạn 31–60 ngày","Quá hạn trên 60 ngày"))))))</f>
        <v/>
      </c>
    </row>
    <row r="142">
      <c r="A142" s="8" t="n"/>
      <c r="B142" s="9" t="n"/>
      <c r="C142" s="10" t="n"/>
      <c r="D142" s="11" t="n"/>
      <c r="E142" s="11" t="n"/>
      <c r="F142" s="12">
        <f>IF(D142="","",D142-E142)</f>
        <v/>
      </c>
      <c r="G142" s="13" t="n"/>
      <c r="H142" s="14">
        <f>IF(OR(A142="",G142=""),"",A142+G142)</f>
        <v/>
      </c>
      <c r="I142" s="15">
        <f>IF(OR(F142="",H142=""),"",IF(F142&lt;=0,0,MAX(0,$C$2-H142)))</f>
        <v/>
      </c>
      <c r="J142" s="16">
        <f>IF(F142="","",IF(F142&lt;=0,"Đã thu đủ",IF(I142="","Chưa ghi hạn trả",IF(I142=0,"Chưa đến hạn",IF(I142&lt;=30,"Quá hạn 1–30 ngày",IF(I142&lt;=60,"Quá hạn 31–60 ngày","Quá hạn trên 60 ngày"))))))</f>
        <v/>
      </c>
    </row>
    <row r="143">
      <c r="A143" s="8" t="n"/>
      <c r="B143" s="9" t="n"/>
      <c r="C143" s="10" t="n"/>
      <c r="D143" s="11" t="n"/>
      <c r="E143" s="11" t="n"/>
      <c r="F143" s="12">
        <f>IF(D143="","",D143-E143)</f>
        <v/>
      </c>
      <c r="G143" s="13" t="n"/>
      <c r="H143" s="14">
        <f>IF(OR(A143="",G143=""),"",A143+G143)</f>
        <v/>
      </c>
      <c r="I143" s="15">
        <f>IF(OR(F143="",H143=""),"",IF(F143&lt;=0,0,MAX(0,$C$2-H143)))</f>
        <v/>
      </c>
      <c r="J143" s="16">
        <f>IF(F143="","",IF(F143&lt;=0,"Đã thu đủ",IF(I143="","Chưa ghi hạn trả",IF(I143=0,"Chưa đến hạn",IF(I143&lt;=30,"Quá hạn 1–30 ngày",IF(I143&lt;=60,"Quá hạn 31–60 ngày","Quá hạn trên 60 ngày"))))))</f>
        <v/>
      </c>
    </row>
    <row r="144">
      <c r="A144" s="8" t="n"/>
      <c r="B144" s="9" t="n"/>
      <c r="C144" s="10" t="n"/>
      <c r="D144" s="11" t="n"/>
      <c r="E144" s="11" t="n"/>
      <c r="F144" s="12">
        <f>IF(D144="","",D144-E144)</f>
        <v/>
      </c>
      <c r="G144" s="13" t="n"/>
      <c r="H144" s="14">
        <f>IF(OR(A144="",G144=""),"",A144+G144)</f>
        <v/>
      </c>
      <c r="I144" s="15">
        <f>IF(OR(F144="",H144=""),"",IF(F144&lt;=0,0,MAX(0,$C$2-H144)))</f>
        <v/>
      </c>
      <c r="J144" s="16">
        <f>IF(F144="","",IF(F144&lt;=0,"Đã thu đủ",IF(I144="","Chưa ghi hạn trả",IF(I144=0,"Chưa đến hạn",IF(I144&lt;=30,"Quá hạn 1–30 ngày",IF(I144&lt;=60,"Quá hạn 31–60 ngày","Quá hạn trên 60 ngày"))))))</f>
        <v/>
      </c>
    </row>
    <row r="145">
      <c r="A145" s="8" t="n"/>
      <c r="B145" s="9" t="n"/>
      <c r="C145" s="10" t="n"/>
      <c r="D145" s="11" t="n"/>
      <c r="E145" s="11" t="n"/>
      <c r="F145" s="12">
        <f>IF(D145="","",D145-E145)</f>
        <v/>
      </c>
      <c r="G145" s="13" t="n"/>
      <c r="H145" s="14">
        <f>IF(OR(A145="",G145=""),"",A145+G145)</f>
        <v/>
      </c>
      <c r="I145" s="15">
        <f>IF(OR(F145="",H145=""),"",IF(F145&lt;=0,0,MAX(0,$C$2-H145)))</f>
        <v/>
      </c>
      <c r="J145" s="16">
        <f>IF(F145="","",IF(F145&lt;=0,"Đã thu đủ",IF(I145="","Chưa ghi hạn trả",IF(I145=0,"Chưa đến hạn",IF(I145&lt;=30,"Quá hạn 1–30 ngày",IF(I145&lt;=60,"Quá hạn 31–60 ngày","Quá hạn trên 60 ngày"))))))</f>
        <v/>
      </c>
    </row>
    <row r="146">
      <c r="A146" s="8" t="n"/>
      <c r="B146" s="9" t="n"/>
      <c r="C146" s="10" t="n"/>
      <c r="D146" s="11" t="n"/>
      <c r="E146" s="11" t="n"/>
      <c r="F146" s="12">
        <f>IF(D146="","",D146-E146)</f>
        <v/>
      </c>
      <c r="G146" s="13" t="n"/>
      <c r="H146" s="14">
        <f>IF(OR(A146="",G146=""),"",A146+G146)</f>
        <v/>
      </c>
      <c r="I146" s="15">
        <f>IF(OR(F146="",H146=""),"",IF(F146&lt;=0,0,MAX(0,$C$2-H146)))</f>
        <v/>
      </c>
      <c r="J146" s="16">
        <f>IF(F146="","",IF(F146&lt;=0,"Đã thu đủ",IF(I146="","Chưa ghi hạn trả",IF(I146=0,"Chưa đến hạn",IF(I146&lt;=30,"Quá hạn 1–30 ngày",IF(I146&lt;=60,"Quá hạn 31–60 ngày","Quá hạn trên 60 ngày"))))))</f>
        <v/>
      </c>
    </row>
    <row r="147">
      <c r="A147" s="8" t="n"/>
      <c r="B147" s="9" t="n"/>
      <c r="C147" s="10" t="n"/>
      <c r="D147" s="11" t="n"/>
      <c r="E147" s="11" t="n"/>
      <c r="F147" s="12">
        <f>IF(D147="","",D147-E147)</f>
        <v/>
      </c>
      <c r="G147" s="13" t="n"/>
      <c r="H147" s="14">
        <f>IF(OR(A147="",G147=""),"",A147+G147)</f>
        <v/>
      </c>
      <c r="I147" s="15">
        <f>IF(OR(F147="",H147=""),"",IF(F147&lt;=0,0,MAX(0,$C$2-H147)))</f>
        <v/>
      </c>
      <c r="J147" s="16">
        <f>IF(F147="","",IF(F147&lt;=0,"Đã thu đủ",IF(I147="","Chưa ghi hạn trả",IF(I147=0,"Chưa đến hạn",IF(I147&lt;=30,"Quá hạn 1–30 ngày",IF(I147&lt;=60,"Quá hạn 31–60 ngày","Quá hạn trên 60 ngày"))))))</f>
        <v/>
      </c>
    </row>
    <row r="148">
      <c r="A148" s="8" t="n"/>
      <c r="B148" s="9" t="n"/>
      <c r="C148" s="10" t="n"/>
      <c r="D148" s="11" t="n"/>
      <c r="E148" s="11" t="n"/>
      <c r="F148" s="12">
        <f>IF(D148="","",D148-E148)</f>
        <v/>
      </c>
      <c r="G148" s="13" t="n"/>
      <c r="H148" s="14">
        <f>IF(OR(A148="",G148=""),"",A148+G148)</f>
        <v/>
      </c>
      <c r="I148" s="15">
        <f>IF(OR(F148="",H148=""),"",IF(F148&lt;=0,0,MAX(0,$C$2-H148)))</f>
        <v/>
      </c>
      <c r="J148" s="16">
        <f>IF(F148="","",IF(F148&lt;=0,"Đã thu đủ",IF(I148="","Chưa ghi hạn trả",IF(I148=0,"Chưa đến hạn",IF(I148&lt;=30,"Quá hạn 1–30 ngày",IF(I148&lt;=60,"Quá hạn 31–60 ngày","Quá hạn trên 60 ngày"))))))</f>
        <v/>
      </c>
    </row>
    <row r="149">
      <c r="A149" s="8" t="n"/>
      <c r="B149" s="9" t="n"/>
      <c r="C149" s="10" t="n"/>
      <c r="D149" s="11" t="n"/>
      <c r="E149" s="11" t="n"/>
      <c r="F149" s="12">
        <f>IF(D149="","",D149-E149)</f>
        <v/>
      </c>
      <c r="G149" s="13" t="n"/>
      <c r="H149" s="14">
        <f>IF(OR(A149="",G149=""),"",A149+G149)</f>
        <v/>
      </c>
      <c r="I149" s="15">
        <f>IF(OR(F149="",H149=""),"",IF(F149&lt;=0,0,MAX(0,$C$2-H149)))</f>
        <v/>
      </c>
      <c r="J149" s="16">
        <f>IF(F149="","",IF(F149&lt;=0,"Đã thu đủ",IF(I149="","Chưa ghi hạn trả",IF(I149=0,"Chưa đến hạn",IF(I149&lt;=30,"Quá hạn 1–30 ngày",IF(I149&lt;=60,"Quá hạn 31–60 ngày","Quá hạn trên 60 ngày"))))))</f>
        <v/>
      </c>
    </row>
    <row r="150">
      <c r="A150" s="8" t="n"/>
      <c r="B150" s="9" t="n"/>
      <c r="C150" s="10" t="n"/>
      <c r="D150" s="11" t="n"/>
      <c r="E150" s="11" t="n"/>
      <c r="F150" s="12">
        <f>IF(D150="","",D150-E150)</f>
        <v/>
      </c>
      <c r="G150" s="13" t="n"/>
      <c r="H150" s="14">
        <f>IF(OR(A150="",G150=""),"",A150+G150)</f>
        <v/>
      </c>
      <c r="I150" s="15">
        <f>IF(OR(F150="",H150=""),"",IF(F150&lt;=0,0,MAX(0,$C$2-H150)))</f>
        <v/>
      </c>
      <c r="J150" s="16">
        <f>IF(F150="","",IF(F150&lt;=0,"Đã thu đủ",IF(I150="","Chưa ghi hạn trả",IF(I150=0,"Chưa đến hạn",IF(I150&lt;=30,"Quá hạn 1–30 ngày",IF(I150&lt;=60,"Quá hạn 31–60 ngày","Quá hạn trên 60 ngày"))))))</f>
        <v/>
      </c>
    </row>
    <row r="151">
      <c r="A151" s="8" t="n"/>
      <c r="B151" s="9" t="n"/>
      <c r="C151" s="10" t="n"/>
      <c r="D151" s="11" t="n"/>
      <c r="E151" s="11" t="n"/>
      <c r="F151" s="12">
        <f>IF(D151="","",D151-E151)</f>
        <v/>
      </c>
      <c r="G151" s="13" t="n"/>
      <c r="H151" s="14">
        <f>IF(OR(A151="",G151=""),"",A151+G151)</f>
        <v/>
      </c>
      <c r="I151" s="15">
        <f>IF(OR(F151="",H151=""),"",IF(F151&lt;=0,0,MAX(0,$C$2-H151)))</f>
        <v/>
      </c>
      <c r="J151" s="16">
        <f>IF(F151="","",IF(F151&lt;=0,"Đã thu đủ",IF(I151="","Chưa ghi hạn trả",IF(I151=0,"Chưa đến hạn",IF(I151&lt;=30,"Quá hạn 1–30 ngày",IF(I151&lt;=60,"Quá hạn 31–60 ngày","Quá hạn trên 60 ngày"))))))</f>
        <v/>
      </c>
    </row>
    <row r="152">
      <c r="A152" s="8" t="n"/>
      <c r="B152" s="9" t="n"/>
      <c r="C152" s="10" t="n"/>
      <c r="D152" s="11" t="n"/>
      <c r="E152" s="11" t="n"/>
      <c r="F152" s="12">
        <f>IF(D152="","",D152-E152)</f>
        <v/>
      </c>
      <c r="G152" s="13" t="n"/>
      <c r="H152" s="14">
        <f>IF(OR(A152="",G152=""),"",A152+G152)</f>
        <v/>
      </c>
      <c r="I152" s="15">
        <f>IF(OR(F152="",H152=""),"",IF(F152&lt;=0,0,MAX(0,$C$2-H152)))</f>
        <v/>
      </c>
      <c r="J152" s="16">
        <f>IF(F152="","",IF(F152&lt;=0,"Đã thu đủ",IF(I152="","Chưa ghi hạn trả",IF(I152=0,"Chưa đến hạn",IF(I152&lt;=30,"Quá hạn 1–30 ngày",IF(I152&lt;=60,"Quá hạn 31–60 ngày","Quá hạn trên 60 ngày"))))))</f>
        <v/>
      </c>
    </row>
    <row r="153">
      <c r="A153" s="8" t="n"/>
      <c r="B153" s="9" t="n"/>
      <c r="C153" s="10" t="n"/>
      <c r="D153" s="11" t="n"/>
      <c r="E153" s="11" t="n"/>
      <c r="F153" s="12">
        <f>IF(D153="","",D153-E153)</f>
        <v/>
      </c>
      <c r="G153" s="13" t="n"/>
      <c r="H153" s="14">
        <f>IF(OR(A153="",G153=""),"",A153+G153)</f>
        <v/>
      </c>
      <c r="I153" s="15">
        <f>IF(OR(F153="",H153=""),"",IF(F153&lt;=0,0,MAX(0,$C$2-H153)))</f>
        <v/>
      </c>
      <c r="J153" s="16">
        <f>IF(F153="","",IF(F153&lt;=0,"Đã thu đủ",IF(I153="","Chưa ghi hạn trả",IF(I153=0,"Chưa đến hạn",IF(I153&lt;=30,"Quá hạn 1–30 ngày",IF(I153&lt;=60,"Quá hạn 31–60 ngày","Quá hạn trên 60 ngày"))))))</f>
        <v/>
      </c>
    </row>
    <row r="154">
      <c r="A154" s="8" t="n"/>
      <c r="B154" s="9" t="n"/>
      <c r="C154" s="10" t="n"/>
      <c r="D154" s="11" t="n"/>
      <c r="E154" s="11" t="n"/>
      <c r="F154" s="12">
        <f>IF(D154="","",D154-E154)</f>
        <v/>
      </c>
      <c r="G154" s="13" t="n"/>
      <c r="H154" s="14">
        <f>IF(OR(A154="",G154=""),"",A154+G154)</f>
        <v/>
      </c>
      <c r="I154" s="15">
        <f>IF(OR(F154="",H154=""),"",IF(F154&lt;=0,0,MAX(0,$C$2-H154)))</f>
        <v/>
      </c>
      <c r="J154" s="16">
        <f>IF(F154="","",IF(F154&lt;=0,"Đã thu đủ",IF(I154="","Chưa ghi hạn trả",IF(I154=0,"Chưa đến hạn",IF(I154&lt;=30,"Quá hạn 1–30 ngày",IF(I154&lt;=60,"Quá hạn 31–60 ngày","Quá hạn trên 60 ngày"))))))</f>
        <v/>
      </c>
    </row>
    <row r="155">
      <c r="A155" s="8" t="n"/>
      <c r="B155" s="9" t="n"/>
      <c r="C155" s="10" t="n"/>
      <c r="D155" s="11" t="n"/>
      <c r="E155" s="11" t="n"/>
      <c r="F155" s="12">
        <f>IF(D155="","",D155-E155)</f>
        <v/>
      </c>
      <c r="G155" s="13" t="n"/>
      <c r="H155" s="14">
        <f>IF(OR(A155="",G155=""),"",A155+G155)</f>
        <v/>
      </c>
      <c r="I155" s="15">
        <f>IF(OR(F155="",H155=""),"",IF(F155&lt;=0,0,MAX(0,$C$2-H155)))</f>
        <v/>
      </c>
      <c r="J155" s="16">
        <f>IF(F155="","",IF(F155&lt;=0,"Đã thu đủ",IF(I155="","Chưa ghi hạn trả",IF(I155=0,"Chưa đến hạn",IF(I155&lt;=30,"Quá hạn 1–30 ngày",IF(I155&lt;=60,"Quá hạn 31–60 ngày","Quá hạn trên 60 ngày"))))))</f>
        <v/>
      </c>
    </row>
    <row r="156">
      <c r="A156" s="8" t="n"/>
      <c r="B156" s="9" t="n"/>
      <c r="C156" s="10" t="n"/>
      <c r="D156" s="11" t="n"/>
      <c r="E156" s="11" t="n"/>
      <c r="F156" s="12">
        <f>IF(D156="","",D156-E156)</f>
        <v/>
      </c>
      <c r="G156" s="13" t="n"/>
      <c r="H156" s="14">
        <f>IF(OR(A156="",G156=""),"",A156+G156)</f>
        <v/>
      </c>
      <c r="I156" s="15">
        <f>IF(OR(F156="",H156=""),"",IF(F156&lt;=0,0,MAX(0,$C$2-H156)))</f>
        <v/>
      </c>
      <c r="J156" s="16">
        <f>IF(F156="","",IF(F156&lt;=0,"Đã thu đủ",IF(I156="","Chưa ghi hạn trả",IF(I156=0,"Chưa đến hạn",IF(I156&lt;=30,"Quá hạn 1–30 ngày",IF(I156&lt;=60,"Quá hạn 31–60 ngày","Quá hạn trên 60 ngày"))))))</f>
        <v/>
      </c>
    </row>
    <row r="157">
      <c r="A157" s="8" t="n"/>
      <c r="B157" s="9" t="n"/>
      <c r="C157" s="10" t="n"/>
      <c r="D157" s="11" t="n"/>
      <c r="E157" s="11" t="n"/>
      <c r="F157" s="12">
        <f>IF(D157="","",D157-E157)</f>
        <v/>
      </c>
      <c r="G157" s="13" t="n"/>
      <c r="H157" s="14">
        <f>IF(OR(A157="",G157=""),"",A157+G157)</f>
        <v/>
      </c>
      <c r="I157" s="15">
        <f>IF(OR(F157="",H157=""),"",IF(F157&lt;=0,0,MAX(0,$C$2-H157)))</f>
        <v/>
      </c>
      <c r="J157" s="16">
        <f>IF(F157="","",IF(F157&lt;=0,"Đã thu đủ",IF(I157="","Chưa ghi hạn trả",IF(I157=0,"Chưa đến hạn",IF(I157&lt;=30,"Quá hạn 1–30 ngày",IF(I157&lt;=60,"Quá hạn 31–60 ngày","Quá hạn trên 60 ngày"))))))</f>
        <v/>
      </c>
    </row>
    <row r="158">
      <c r="A158" s="8" t="n"/>
      <c r="B158" s="9" t="n"/>
      <c r="C158" s="10" t="n"/>
      <c r="D158" s="11" t="n"/>
      <c r="E158" s="11" t="n"/>
      <c r="F158" s="12">
        <f>IF(D158="","",D158-E158)</f>
        <v/>
      </c>
      <c r="G158" s="13" t="n"/>
      <c r="H158" s="14">
        <f>IF(OR(A158="",G158=""),"",A158+G158)</f>
        <v/>
      </c>
      <c r="I158" s="15">
        <f>IF(OR(F158="",H158=""),"",IF(F158&lt;=0,0,MAX(0,$C$2-H158)))</f>
        <v/>
      </c>
      <c r="J158" s="16">
        <f>IF(F158="","",IF(F158&lt;=0,"Đã thu đủ",IF(I158="","Chưa ghi hạn trả",IF(I158=0,"Chưa đến hạn",IF(I158&lt;=30,"Quá hạn 1–30 ngày",IF(I158&lt;=60,"Quá hạn 31–60 ngày","Quá hạn trên 60 ngày"))))))</f>
        <v/>
      </c>
    </row>
    <row r="159">
      <c r="A159" s="8" t="n"/>
      <c r="B159" s="9" t="n"/>
      <c r="C159" s="10" t="n"/>
      <c r="D159" s="11" t="n"/>
      <c r="E159" s="11" t="n"/>
      <c r="F159" s="12">
        <f>IF(D159="","",D159-E159)</f>
        <v/>
      </c>
      <c r="G159" s="13" t="n"/>
      <c r="H159" s="14">
        <f>IF(OR(A159="",G159=""),"",A159+G159)</f>
        <v/>
      </c>
      <c r="I159" s="15">
        <f>IF(OR(F159="",H159=""),"",IF(F159&lt;=0,0,MAX(0,$C$2-H159)))</f>
        <v/>
      </c>
      <c r="J159" s="16">
        <f>IF(F159="","",IF(F159&lt;=0,"Đã thu đủ",IF(I159="","Chưa ghi hạn trả",IF(I159=0,"Chưa đến hạn",IF(I159&lt;=30,"Quá hạn 1–30 ngày",IF(I159&lt;=60,"Quá hạn 31–60 ngày","Quá hạn trên 60 ngày"))))))</f>
        <v/>
      </c>
    </row>
    <row r="160">
      <c r="A160" s="8" t="n"/>
      <c r="B160" s="9" t="n"/>
      <c r="C160" s="10" t="n"/>
      <c r="D160" s="11" t="n"/>
      <c r="E160" s="11" t="n"/>
      <c r="F160" s="12">
        <f>IF(D160="","",D160-E160)</f>
        <v/>
      </c>
      <c r="G160" s="13" t="n"/>
      <c r="H160" s="14">
        <f>IF(OR(A160="",G160=""),"",A160+G160)</f>
        <v/>
      </c>
      <c r="I160" s="15">
        <f>IF(OR(F160="",H160=""),"",IF(F160&lt;=0,0,MAX(0,$C$2-H160)))</f>
        <v/>
      </c>
      <c r="J160" s="16">
        <f>IF(F160="","",IF(F160&lt;=0,"Đã thu đủ",IF(I160="","Chưa ghi hạn trả",IF(I160=0,"Chưa đến hạn",IF(I160&lt;=30,"Quá hạn 1–30 ngày",IF(I160&lt;=60,"Quá hạn 31–60 ngày","Quá hạn trên 60 ngày"))))))</f>
        <v/>
      </c>
    </row>
    <row r="161">
      <c r="A161" s="8" t="n"/>
      <c r="B161" s="9" t="n"/>
      <c r="C161" s="10" t="n"/>
      <c r="D161" s="11" t="n"/>
      <c r="E161" s="11" t="n"/>
      <c r="F161" s="12">
        <f>IF(D161="","",D161-E161)</f>
        <v/>
      </c>
      <c r="G161" s="13" t="n"/>
      <c r="H161" s="14">
        <f>IF(OR(A161="",G161=""),"",A161+G161)</f>
        <v/>
      </c>
      <c r="I161" s="15">
        <f>IF(OR(F161="",H161=""),"",IF(F161&lt;=0,0,MAX(0,$C$2-H161)))</f>
        <v/>
      </c>
      <c r="J161" s="16">
        <f>IF(F161="","",IF(F161&lt;=0,"Đã thu đủ",IF(I161="","Chưa ghi hạn trả",IF(I161=0,"Chưa đến hạn",IF(I161&lt;=30,"Quá hạn 1–30 ngày",IF(I161&lt;=60,"Quá hạn 31–60 ngày","Quá hạn trên 60 ngày"))))))</f>
        <v/>
      </c>
    </row>
    <row r="162">
      <c r="A162" s="8" t="n"/>
      <c r="B162" s="9" t="n"/>
      <c r="C162" s="10" t="n"/>
      <c r="D162" s="11" t="n"/>
      <c r="E162" s="11" t="n"/>
      <c r="F162" s="12">
        <f>IF(D162="","",D162-E162)</f>
        <v/>
      </c>
      <c r="G162" s="13" t="n"/>
      <c r="H162" s="14">
        <f>IF(OR(A162="",G162=""),"",A162+G162)</f>
        <v/>
      </c>
      <c r="I162" s="15">
        <f>IF(OR(F162="",H162=""),"",IF(F162&lt;=0,0,MAX(0,$C$2-H162)))</f>
        <v/>
      </c>
      <c r="J162" s="16">
        <f>IF(F162="","",IF(F162&lt;=0,"Đã thu đủ",IF(I162="","Chưa ghi hạn trả",IF(I162=0,"Chưa đến hạn",IF(I162&lt;=30,"Quá hạn 1–30 ngày",IF(I162&lt;=60,"Quá hạn 31–60 ngày","Quá hạn trên 60 ngày"))))))</f>
        <v/>
      </c>
    </row>
    <row r="163">
      <c r="A163" s="8" t="n"/>
      <c r="B163" s="9" t="n"/>
      <c r="C163" s="10" t="n"/>
      <c r="D163" s="11" t="n"/>
      <c r="E163" s="11" t="n"/>
      <c r="F163" s="12">
        <f>IF(D163="","",D163-E163)</f>
        <v/>
      </c>
      <c r="G163" s="13" t="n"/>
      <c r="H163" s="14">
        <f>IF(OR(A163="",G163=""),"",A163+G163)</f>
        <v/>
      </c>
      <c r="I163" s="15">
        <f>IF(OR(F163="",H163=""),"",IF(F163&lt;=0,0,MAX(0,$C$2-H163)))</f>
        <v/>
      </c>
      <c r="J163" s="16">
        <f>IF(F163="","",IF(F163&lt;=0,"Đã thu đủ",IF(I163="","Chưa ghi hạn trả",IF(I163=0,"Chưa đến hạn",IF(I163&lt;=30,"Quá hạn 1–30 ngày",IF(I163&lt;=60,"Quá hạn 31–60 ngày","Quá hạn trên 60 ngày"))))))</f>
        <v/>
      </c>
    </row>
    <row r="164">
      <c r="A164" s="8" t="n"/>
      <c r="B164" s="9" t="n"/>
      <c r="C164" s="10" t="n"/>
      <c r="D164" s="11" t="n"/>
      <c r="E164" s="11" t="n"/>
      <c r="F164" s="12">
        <f>IF(D164="","",D164-E164)</f>
        <v/>
      </c>
      <c r="G164" s="13" t="n"/>
      <c r="H164" s="14">
        <f>IF(OR(A164="",G164=""),"",A164+G164)</f>
        <v/>
      </c>
      <c r="I164" s="15">
        <f>IF(OR(F164="",H164=""),"",IF(F164&lt;=0,0,MAX(0,$C$2-H164)))</f>
        <v/>
      </c>
      <c r="J164" s="16">
        <f>IF(F164="","",IF(F164&lt;=0,"Đã thu đủ",IF(I164="","Chưa ghi hạn trả",IF(I164=0,"Chưa đến hạn",IF(I164&lt;=30,"Quá hạn 1–30 ngày",IF(I164&lt;=60,"Quá hạn 31–60 ngày","Quá hạn trên 60 ngày"))))))</f>
        <v/>
      </c>
    </row>
    <row r="165">
      <c r="A165" s="8" t="n"/>
      <c r="B165" s="9" t="n"/>
      <c r="C165" s="10" t="n"/>
      <c r="D165" s="11" t="n"/>
      <c r="E165" s="11" t="n"/>
      <c r="F165" s="12">
        <f>IF(D165="","",D165-E165)</f>
        <v/>
      </c>
      <c r="G165" s="13" t="n"/>
      <c r="H165" s="14">
        <f>IF(OR(A165="",G165=""),"",A165+G165)</f>
        <v/>
      </c>
      <c r="I165" s="15">
        <f>IF(OR(F165="",H165=""),"",IF(F165&lt;=0,0,MAX(0,$C$2-H165)))</f>
        <v/>
      </c>
      <c r="J165" s="16">
        <f>IF(F165="","",IF(F165&lt;=0,"Đã thu đủ",IF(I165="","Chưa ghi hạn trả",IF(I165=0,"Chưa đến hạn",IF(I165&lt;=30,"Quá hạn 1–30 ngày",IF(I165&lt;=60,"Quá hạn 31–60 ngày","Quá hạn trên 60 ngày"))))))</f>
        <v/>
      </c>
    </row>
    <row r="166">
      <c r="A166" s="8" t="n"/>
      <c r="B166" s="9" t="n"/>
      <c r="C166" s="10" t="n"/>
      <c r="D166" s="11" t="n"/>
      <c r="E166" s="11" t="n"/>
      <c r="F166" s="12">
        <f>IF(D166="","",D166-E166)</f>
        <v/>
      </c>
      <c r="G166" s="13" t="n"/>
      <c r="H166" s="14">
        <f>IF(OR(A166="",G166=""),"",A166+G166)</f>
        <v/>
      </c>
      <c r="I166" s="15">
        <f>IF(OR(F166="",H166=""),"",IF(F166&lt;=0,0,MAX(0,$C$2-H166)))</f>
        <v/>
      </c>
      <c r="J166" s="16">
        <f>IF(F166="","",IF(F166&lt;=0,"Đã thu đủ",IF(I166="","Chưa ghi hạn trả",IF(I166=0,"Chưa đến hạn",IF(I166&lt;=30,"Quá hạn 1–30 ngày",IF(I166&lt;=60,"Quá hạn 31–60 ngày","Quá hạn trên 60 ngày"))))))</f>
        <v/>
      </c>
    </row>
    <row r="167">
      <c r="A167" s="8" t="n"/>
      <c r="B167" s="9" t="n"/>
      <c r="C167" s="10" t="n"/>
      <c r="D167" s="11" t="n"/>
      <c r="E167" s="11" t="n"/>
      <c r="F167" s="12">
        <f>IF(D167="","",D167-E167)</f>
        <v/>
      </c>
      <c r="G167" s="13" t="n"/>
      <c r="H167" s="14">
        <f>IF(OR(A167="",G167=""),"",A167+G167)</f>
        <v/>
      </c>
      <c r="I167" s="15">
        <f>IF(OR(F167="",H167=""),"",IF(F167&lt;=0,0,MAX(0,$C$2-H167)))</f>
        <v/>
      </c>
      <c r="J167" s="16">
        <f>IF(F167="","",IF(F167&lt;=0,"Đã thu đủ",IF(I167="","Chưa ghi hạn trả",IF(I167=0,"Chưa đến hạn",IF(I167&lt;=30,"Quá hạn 1–30 ngày",IF(I167&lt;=60,"Quá hạn 31–60 ngày","Quá hạn trên 60 ngày"))))))</f>
        <v/>
      </c>
    </row>
    <row r="168">
      <c r="A168" s="8" t="n"/>
      <c r="B168" s="9" t="n"/>
      <c r="C168" s="10" t="n"/>
      <c r="D168" s="11" t="n"/>
      <c r="E168" s="11" t="n"/>
      <c r="F168" s="12">
        <f>IF(D168="","",D168-E168)</f>
        <v/>
      </c>
      <c r="G168" s="13" t="n"/>
      <c r="H168" s="14">
        <f>IF(OR(A168="",G168=""),"",A168+G168)</f>
        <v/>
      </c>
      <c r="I168" s="15">
        <f>IF(OR(F168="",H168=""),"",IF(F168&lt;=0,0,MAX(0,$C$2-H168)))</f>
        <v/>
      </c>
      <c r="J168" s="16">
        <f>IF(F168="","",IF(F168&lt;=0,"Đã thu đủ",IF(I168="","Chưa ghi hạn trả",IF(I168=0,"Chưa đến hạn",IF(I168&lt;=30,"Quá hạn 1–30 ngày",IF(I168&lt;=60,"Quá hạn 31–60 ngày","Quá hạn trên 60 ngày"))))))</f>
        <v/>
      </c>
    </row>
    <row r="169">
      <c r="A169" s="8" t="n"/>
      <c r="B169" s="9" t="n"/>
      <c r="C169" s="10" t="n"/>
      <c r="D169" s="11" t="n"/>
      <c r="E169" s="11" t="n"/>
      <c r="F169" s="12">
        <f>IF(D169="","",D169-E169)</f>
        <v/>
      </c>
      <c r="G169" s="13" t="n"/>
      <c r="H169" s="14">
        <f>IF(OR(A169="",G169=""),"",A169+G169)</f>
        <v/>
      </c>
      <c r="I169" s="15">
        <f>IF(OR(F169="",H169=""),"",IF(F169&lt;=0,0,MAX(0,$C$2-H169)))</f>
        <v/>
      </c>
      <c r="J169" s="16">
        <f>IF(F169="","",IF(F169&lt;=0,"Đã thu đủ",IF(I169="","Chưa ghi hạn trả",IF(I169=0,"Chưa đến hạn",IF(I169&lt;=30,"Quá hạn 1–30 ngày",IF(I169&lt;=60,"Quá hạn 31–60 ngày","Quá hạn trên 60 ngày"))))))</f>
        <v/>
      </c>
    </row>
    <row r="170">
      <c r="A170" s="8" t="n"/>
      <c r="B170" s="9" t="n"/>
      <c r="C170" s="10" t="n"/>
      <c r="D170" s="11" t="n"/>
      <c r="E170" s="11" t="n"/>
      <c r="F170" s="12">
        <f>IF(D170="","",D170-E170)</f>
        <v/>
      </c>
      <c r="G170" s="13" t="n"/>
      <c r="H170" s="14">
        <f>IF(OR(A170="",G170=""),"",A170+G170)</f>
        <v/>
      </c>
      <c r="I170" s="15">
        <f>IF(OR(F170="",H170=""),"",IF(F170&lt;=0,0,MAX(0,$C$2-H170)))</f>
        <v/>
      </c>
      <c r="J170" s="16">
        <f>IF(F170="","",IF(F170&lt;=0,"Đã thu đủ",IF(I170="","Chưa ghi hạn trả",IF(I170=0,"Chưa đến hạn",IF(I170&lt;=30,"Quá hạn 1–30 ngày",IF(I170&lt;=60,"Quá hạn 31–60 ngày","Quá hạn trên 60 ngày"))))))</f>
        <v/>
      </c>
    </row>
    <row r="171">
      <c r="A171" s="8" t="n"/>
      <c r="B171" s="9" t="n"/>
      <c r="C171" s="10" t="n"/>
      <c r="D171" s="11" t="n"/>
      <c r="E171" s="11" t="n"/>
      <c r="F171" s="12">
        <f>IF(D171="","",D171-E171)</f>
        <v/>
      </c>
      <c r="G171" s="13" t="n"/>
      <c r="H171" s="14">
        <f>IF(OR(A171="",G171=""),"",A171+G171)</f>
        <v/>
      </c>
      <c r="I171" s="15">
        <f>IF(OR(F171="",H171=""),"",IF(F171&lt;=0,0,MAX(0,$C$2-H171)))</f>
        <v/>
      </c>
      <c r="J171" s="16">
        <f>IF(F171="","",IF(F171&lt;=0,"Đã thu đủ",IF(I171="","Chưa ghi hạn trả",IF(I171=0,"Chưa đến hạn",IF(I171&lt;=30,"Quá hạn 1–30 ngày",IF(I171&lt;=60,"Quá hạn 31–60 ngày","Quá hạn trên 60 ngày"))))))</f>
        <v/>
      </c>
    </row>
    <row r="172">
      <c r="A172" s="8" t="n"/>
      <c r="B172" s="9" t="n"/>
      <c r="C172" s="10" t="n"/>
      <c r="D172" s="11" t="n"/>
      <c r="E172" s="11" t="n"/>
      <c r="F172" s="12">
        <f>IF(D172="","",D172-E172)</f>
        <v/>
      </c>
      <c r="G172" s="13" t="n"/>
      <c r="H172" s="14">
        <f>IF(OR(A172="",G172=""),"",A172+G172)</f>
        <v/>
      </c>
      <c r="I172" s="15">
        <f>IF(OR(F172="",H172=""),"",IF(F172&lt;=0,0,MAX(0,$C$2-H172)))</f>
        <v/>
      </c>
      <c r="J172" s="16">
        <f>IF(F172="","",IF(F172&lt;=0,"Đã thu đủ",IF(I172="","Chưa ghi hạn trả",IF(I172=0,"Chưa đến hạn",IF(I172&lt;=30,"Quá hạn 1–30 ngày",IF(I172&lt;=60,"Quá hạn 31–60 ngày","Quá hạn trên 60 ngày"))))))</f>
        <v/>
      </c>
    </row>
    <row r="173">
      <c r="A173" s="8" t="n"/>
      <c r="B173" s="9" t="n"/>
      <c r="C173" s="10" t="n"/>
      <c r="D173" s="11" t="n"/>
      <c r="E173" s="11" t="n"/>
      <c r="F173" s="12">
        <f>IF(D173="","",D173-E173)</f>
        <v/>
      </c>
      <c r="G173" s="13" t="n"/>
      <c r="H173" s="14">
        <f>IF(OR(A173="",G173=""),"",A173+G173)</f>
        <v/>
      </c>
      <c r="I173" s="15">
        <f>IF(OR(F173="",H173=""),"",IF(F173&lt;=0,0,MAX(0,$C$2-H173)))</f>
        <v/>
      </c>
      <c r="J173" s="16">
        <f>IF(F173="","",IF(F173&lt;=0,"Đã thu đủ",IF(I173="","Chưa ghi hạn trả",IF(I173=0,"Chưa đến hạn",IF(I173&lt;=30,"Quá hạn 1–30 ngày",IF(I173&lt;=60,"Quá hạn 31–60 ngày","Quá hạn trên 60 ngày"))))))</f>
        <v/>
      </c>
    </row>
    <row r="174">
      <c r="A174" s="8" t="n"/>
      <c r="B174" s="9" t="n"/>
      <c r="C174" s="10" t="n"/>
      <c r="D174" s="11" t="n"/>
      <c r="E174" s="11" t="n"/>
      <c r="F174" s="12">
        <f>IF(D174="","",D174-E174)</f>
        <v/>
      </c>
      <c r="G174" s="13" t="n"/>
      <c r="H174" s="14">
        <f>IF(OR(A174="",G174=""),"",A174+G174)</f>
        <v/>
      </c>
      <c r="I174" s="15">
        <f>IF(OR(F174="",H174=""),"",IF(F174&lt;=0,0,MAX(0,$C$2-H174)))</f>
        <v/>
      </c>
      <c r="J174" s="16">
        <f>IF(F174="","",IF(F174&lt;=0,"Đã thu đủ",IF(I174="","Chưa ghi hạn trả",IF(I174=0,"Chưa đến hạn",IF(I174&lt;=30,"Quá hạn 1–30 ngày",IF(I174&lt;=60,"Quá hạn 31–60 ngày","Quá hạn trên 60 ngày"))))))</f>
        <v/>
      </c>
    </row>
    <row r="175">
      <c r="A175" s="8" t="n"/>
      <c r="B175" s="9" t="n"/>
      <c r="C175" s="10" t="n"/>
      <c r="D175" s="11" t="n"/>
      <c r="E175" s="11" t="n"/>
      <c r="F175" s="12">
        <f>IF(D175="","",D175-E175)</f>
        <v/>
      </c>
      <c r="G175" s="13" t="n"/>
      <c r="H175" s="14">
        <f>IF(OR(A175="",G175=""),"",A175+G175)</f>
        <v/>
      </c>
      <c r="I175" s="15">
        <f>IF(OR(F175="",H175=""),"",IF(F175&lt;=0,0,MAX(0,$C$2-H175)))</f>
        <v/>
      </c>
      <c r="J175" s="16">
        <f>IF(F175="","",IF(F175&lt;=0,"Đã thu đủ",IF(I175="","Chưa ghi hạn trả",IF(I175=0,"Chưa đến hạn",IF(I175&lt;=30,"Quá hạn 1–30 ngày",IF(I175&lt;=60,"Quá hạn 31–60 ngày","Quá hạn trên 60 ngày"))))))</f>
        <v/>
      </c>
    </row>
    <row r="176">
      <c r="A176" s="8" t="n"/>
      <c r="B176" s="9" t="n"/>
      <c r="C176" s="10" t="n"/>
      <c r="D176" s="11" t="n"/>
      <c r="E176" s="11" t="n"/>
      <c r="F176" s="12">
        <f>IF(D176="","",D176-E176)</f>
        <v/>
      </c>
      <c r="G176" s="13" t="n"/>
      <c r="H176" s="14">
        <f>IF(OR(A176="",G176=""),"",A176+G176)</f>
        <v/>
      </c>
      <c r="I176" s="15">
        <f>IF(OR(F176="",H176=""),"",IF(F176&lt;=0,0,MAX(0,$C$2-H176)))</f>
        <v/>
      </c>
      <c r="J176" s="16">
        <f>IF(F176="","",IF(F176&lt;=0,"Đã thu đủ",IF(I176="","Chưa ghi hạn trả",IF(I176=0,"Chưa đến hạn",IF(I176&lt;=30,"Quá hạn 1–30 ngày",IF(I176&lt;=60,"Quá hạn 31–60 ngày","Quá hạn trên 60 ngày"))))))</f>
        <v/>
      </c>
    </row>
    <row r="177">
      <c r="A177" s="8" t="n"/>
      <c r="B177" s="9" t="n"/>
      <c r="C177" s="10" t="n"/>
      <c r="D177" s="11" t="n"/>
      <c r="E177" s="11" t="n"/>
      <c r="F177" s="12">
        <f>IF(D177="","",D177-E177)</f>
        <v/>
      </c>
      <c r="G177" s="13" t="n"/>
      <c r="H177" s="14">
        <f>IF(OR(A177="",G177=""),"",A177+G177)</f>
        <v/>
      </c>
      <c r="I177" s="15">
        <f>IF(OR(F177="",H177=""),"",IF(F177&lt;=0,0,MAX(0,$C$2-H177)))</f>
        <v/>
      </c>
      <c r="J177" s="16">
        <f>IF(F177="","",IF(F177&lt;=0,"Đã thu đủ",IF(I177="","Chưa ghi hạn trả",IF(I177=0,"Chưa đến hạn",IF(I177&lt;=30,"Quá hạn 1–30 ngày",IF(I177&lt;=60,"Quá hạn 31–60 ngày","Quá hạn trên 60 ngày"))))))</f>
        <v/>
      </c>
    </row>
    <row r="178">
      <c r="A178" s="8" t="n"/>
      <c r="B178" s="9" t="n"/>
      <c r="C178" s="10" t="n"/>
      <c r="D178" s="11" t="n"/>
      <c r="E178" s="11" t="n"/>
      <c r="F178" s="12">
        <f>IF(D178="","",D178-E178)</f>
        <v/>
      </c>
      <c r="G178" s="13" t="n"/>
      <c r="H178" s="14">
        <f>IF(OR(A178="",G178=""),"",A178+G178)</f>
        <v/>
      </c>
      <c r="I178" s="15">
        <f>IF(OR(F178="",H178=""),"",IF(F178&lt;=0,0,MAX(0,$C$2-H178)))</f>
        <v/>
      </c>
      <c r="J178" s="16">
        <f>IF(F178="","",IF(F178&lt;=0,"Đã thu đủ",IF(I178="","Chưa ghi hạn trả",IF(I178=0,"Chưa đến hạn",IF(I178&lt;=30,"Quá hạn 1–30 ngày",IF(I178&lt;=60,"Quá hạn 31–60 ngày","Quá hạn trên 60 ngày"))))))</f>
        <v/>
      </c>
    </row>
    <row r="179">
      <c r="A179" s="8" t="n"/>
      <c r="B179" s="9" t="n"/>
      <c r="C179" s="10" t="n"/>
      <c r="D179" s="11" t="n"/>
      <c r="E179" s="11" t="n"/>
      <c r="F179" s="12">
        <f>IF(D179="","",D179-E179)</f>
        <v/>
      </c>
      <c r="G179" s="13" t="n"/>
      <c r="H179" s="14">
        <f>IF(OR(A179="",G179=""),"",A179+G179)</f>
        <v/>
      </c>
      <c r="I179" s="15">
        <f>IF(OR(F179="",H179=""),"",IF(F179&lt;=0,0,MAX(0,$C$2-H179)))</f>
        <v/>
      </c>
      <c r="J179" s="16">
        <f>IF(F179="","",IF(F179&lt;=0,"Đã thu đủ",IF(I179="","Chưa ghi hạn trả",IF(I179=0,"Chưa đến hạn",IF(I179&lt;=30,"Quá hạn 1–30 ngày",IF(I179&lt;=60,"Quá hạn 31–60 ngày","Quá hạn trên 60 ngày"))))))</f>
        <v/>
      </c>
    </row>
    <row r="180">
      <c r="A180" s="8" t="n"/>
      <c r="B180" s="9" t="n"/>
      <c r="C180" s="10" t="n"/>
      <c r="D180" s="11" t="n"/>
      <c r="E180" s="11" t="n"/>
      <c r="F180" s="12">
        <f>IF(D180="","",D180-E180)</f>
        <v/>
      </c>
      <c r="G180" s="13" t="n"/>
      <c r="H180" s="14">
        <f>IF(OR(A180="",G180=""),"",A180+G180)</f>
        <v/>
      </c>
      <c r="I180" s="15">
        <f>IF(OR(F180="",H180=""),"",IF(F180&lt;=0,0,MAX(0,$C$2-H180)))</f>
        <v/>
      </c>
      <c r="J180" s="16">
        <f>IF(F180="","",IF(F180&lt;=0,"Đã thu đủ",IF(I180="","Chưa ghi hạn trả",IF(I180=0,"Chưa đến hạn",IF(I180&lt;=30,"Quá hạn 1–30 ngày",IF(I180&lt;=60,"Quá hạn 31–60 ngày","Quá hạn trên 60 ngày"))))))</f>
        <v/>
      </c>
    </row>
    <row r="181">
      <c r="A181" s="8" t="n"/>
      <c r="B181" s="9" t="n"/>
      <c r="C181" s="10" t="n"/>
      <c r="D181" s="11" t="n"/>
      <c r="E181" s="11" t="n"/>
      <c r="F181" s="12">
        <f>IF(D181="","",D181-E181)</f>
        <v/>
      </c>
      <c r="G181" s="13" t="n"/>
      <c r="H181" s="14">
        <f>IF(OR(A181="",G181=""),"",A181+G181)</f>
        <v/>
      </c>
      <c r="I181" s="15">
        <f>IF(OR(F181="",H181=""),"",IF(F181&lt;=0,0,MAX(0,$C$2-H181)))</f>
        <v/>
      </c>
      <c r="J181" s="16">
        <f>IF(F181="","",IF(F181&lt;=0,"Đã thu đủ",IF(I181="","Chưa ghi hạn trả",IF(I181=0,"Chưa đến hạn",IF(I181&lt;=30,"Quá hạn 1–30 ngày",IF(I181&lt;=60,"Quá hạn 31–60 ngày","Quá hạn trên 60 ngày"))))))</f>
        <v/>
      </c>
    </row>
    <row r="182">
      <c r="A182" s="8" t="n"/>
      <c r="B182" s="9" t="n"/>
      <c r="C182" s="10" t="n"/>
      <c r="D182" s="11" t="n"/>
      <c r="E182" s="11" t="n"/>
      <c r="F182" s="12">
        <f>IF(D182="","",D182-E182)</f>
        <v/>
      </c>
      <c r="G182" s="13" t="n"/>
      <c r="H182" s="14">
        <f>IF(OR(A182="",G182=""),"",A182+G182)</f>
        <v/>
      </c>
      <c r="I182" s="15">
        <f>IF(OR(F182="",H182=""),"",IF(F182&lt;=0,0,MAX(0,$C$2-H182)))</f>
        <v/>
      </c>
      <c r="J182" s="16">
        <f>IF(F182="","",IF(F182&lt;=0,"Đã thu đủ",IF(I182="","Chưa ghi hạn trả",IF(I182=0,"Chưa đến hạn",IF(I182&lt;=30,"Quá hạn 1–30 ngày",IF(I182&lt;=60,"Quá hạn 31–60 ngày","Quá hạn trên 60 ngày"))))))</f>
        <v/>
      </c>
    </row>
    <row r="183">
      <c r="A183" s="8" t="n"/>
      <c r="B183" s="9" t="n"/>
      <c r="C183" s="10" t="n"/>
      <c r="D183" s="11" t="n"/>
      <c r="E183" s="11" t="n"/>
      <c r="F183" s="12">
        <f>IF(D183="","",D183-E183)</f>
        <v/>
      </c>
      <c r="G183" s="13" t="n"/>
      <c r="H183" s="14">
        <f>IF(OR(A183="",G183=""),"",A183+G183)</f>
        <v/>
      </c>
      <c r="I183" s="15">
        <f>IF(OR(F183="",H183=""),"",IF(F183&lt;=0,0,MAX(0,$C$2-H183)))</f>
        <v/>
      </c>
      <c r="J183" s="16">
        <f>IF(F183="","",IF(F183&lt;=0,"Đã thu đủ",IF(I183="","Chưa ghi hạn trả",IF(I183=0,"Chưa đến hạn",IF(I183&lt;=30,"Quá hạn 1–30 ngày",IF(I183&lt;=60,"Quá hạn 31–60 ngày","Quá hạn trên 60 ngày"))))))</f>
        <v/>
      </c>
    </row>
    <row r="184">
      <c r="A184" s="8" t="n"/>
      <c r="B184" s="9" t="n"/>
      <c r="C184" s="10" t="n"/>
      <c r="D184" s="11" t="n"/>
      <c r="E184" s="11" t="n"/>
      <c r="F184" s="12">
        <f>IF(D184="","",D184-E184)</f>
        <v/>
      </c>
      <c r="G184" s="13" t="n"/>
      <c r="H184" s="14">
        <f>IF(OR(A184="",G184=""),"",A184+G184)</f>
        <v/>
      </c>
      <c r="I184" s="15">
        <f>IF(OR(F184="",H184=""),"",IF(F184&lt;=0,0,MAX(0,$C$2-H184)))</f>
        <v/>
      </c>
      <c r="J184" s="16">
        <f>IF(F184="","",IF(F184&lt;=0,"Đã thu đủ",IF(I184="","Chưa ghi hạn trả",IF(I184=0,"Chưa đến hạn",IF(I184&lt;=30,"Quá hạn 1–30 ngày",IF(I184&lt;=60,"Quá hạn 31–60 ngày","Quá hạn trên 60 ngày"))))))</f>
        <v/>
      </c>
    </row>
    <row r="185">
      <c r="A185" s="8" t="n"/>
      <c r="B185" s="9" t="n"/>
      <c r="C185" s="10" t="n"/>
      <c r="D185" s="11" t="n"/>
      <c r="E185" s="11" t="n"/>
      <c r="F185" s="12">
        <f>IF(D185="","",D185-E185)</f>
        <v/>
      </c>
      <c r="G185" s="13" t="n"/>
      <c r="H185" s="14">
        <f>IF(OR(A185="",G185=""),"",A185+G185)</f>
        <v/>
      </c>
      <c r="I185" s="15">
        <f>IF(OR(F185="",H185=""),"",IF(F185&lt;=0,0,MAX(0,$C$2-H185)))</f>
        <v/>
      </c>
      <c r="J185" s="16">
        <f>IF(F185="","",IF(F185&lt;=0,"Đã thu đủ",IF(I185="","Chưa ghi hạn trả",IF(I185=0,"Chưa đến hạn",IF(I185&lt;=30,"Quá hạn 1–30 ngày",IF(I185&lt;=60,"Quá hạn 31–60 ngày","Quá hạn trên 60 ngày"))))))</f>
        <v/>
      </c>
    </row>
    <row r="186">
      <c r="A186" s="8" t="n"/>
      <c r="B186" s="9" t="n"/>
      <c r="C186" s="10" t="n"/>
      <c r="D186" s="11" t="n"/>
      <c r="E186" s="11" t="n"/>
      <c r="F186" s="12">
        <f>IF(D186="","",D186-E186)</f>
        <v/>
      </c>
      <c r="G186" s="13" t="n"/>
      <c r="H186" s="14">
        <f>IF(OR(A186="",G186=""),"",A186+G186)</f>
        <v/>
      </c>
      <c r="I186" s="15">
        <f>IF(OR(F186="",H186=""),"",IF(F186&lt;=0,0,MAX(0,$C$2-H186)))</f>
        <v/>
      </c>
      <c r="J186" s="16">
        <f>IF(F186="","",IF(F186&lt;=0,"Đã thu đủ",IF(I186="","Chưa ghi hạn trả",IF(I186=0,"Chưa đến hạn",IF(I186&lt;=30,"Quá hạn 1–30 ngày",IF(I186&lt;=60,"Quá hạn 31–60 ngày","Quá hạn trên 60 ngày"))))))</f>
        <v/>
      </c>
    </row>
    <row r="187">
      <c r="A187" s="8" t="n"/>
      <c r="B187" s="9" t="n"/>
      <c r="C187" s="10" t="n"/>
      <c r="D187" s="11" t="n"/>
      <c r="E187" s="11" t="n"/>
      <c r="F187" s="12">
        <f>IF(D187="","",D187-E187)</f>
        <v/>
      </c>
      <c r="G187" s="13" t="n"/>
      <c r="H187" s="14">
        <f>IF(OR(A187="",G187=""),"",A187+G187)</f>
        <v/>
      </c>
      <c r="I187" s="15">
        <f>IF(OR(F187="",H187=""),"",IF(F187&lt;=0,0,MAX(0,$C$2-H187)))</f>
        <v/>
      </c>
      <c r="J187" s="16">
        <f>IF(F187="","",IF(F187&lt;=0,"Đã thu đủ",IF(I187="","Chưa ghi hạn trả",IF(I187=0,"Chưa đến hạn",IF(I187&lt;=30,"Quá hạn 1–30 ngày",IF(I187&lt;=60,"Quá hạn 31–60 ngày","Quá hạn trên 60 ngày"))))))</f>
        <v/>
      </c>
    </row>
    <row r="188">
      <c r="A188" s="8" t="n"/>
      <c r="B188" s="9" t="n"/>
      <c r="C188" s="10" t="n"/>
      <c r="D188" s="11" t="n"/>
      <c r="E188" s="11" t="n"/>
      <c r="F188" s="12">
        <f>IF(D188="","",D188-E188)</f>
        <v/>
      </c>
      <c r="G188" s="13" t="n"/>
      <c r="H188" s="14">
        <f>IF(OR(A188="",G188=""),"",A188+G188)</f>
        <v/>
      </c>
      <c r="I188" s="15">
        <f>IF(OR(F188="",H188=""),"",IF(F188&lt;=0,0,MAX(0,$C$2-H188)))</f>
        <v/>
      </c>
      <c r="J188" s="16">
        <f>IF(F188="","",IF(F188&lt;=0,"Đã thu đủ",IF(I188="","Chưa ghi hạn trả",IF(I188=0,"Chưa đến hạn",IF(I188&lt;=30,"Quá hạn 1–30 ngày",IF(I188&lt;=60,"Quá hạn 31–60 ngày","Quá hạn trên 60 ngày"))))))</f>
        <v/>
      </c>
    </row>
    <row r="189">
      <c r="A189" s="8" t="n"/>
      <c r="B189" s="9" t="n"/>
      <c r="C189" s="10" t="n"/>
      <c r="D189" s="11" t="n"/>
      <c r="E189" s="11" t="n"/>
      <c r="F189" s="12">
        <f>IF(D189="","",D189-E189)</f>
        <v/>
      </c>
      <c r="G189" s="13" t="n"/>
      <c r="H189" s="14">
        <f>IF(OR(A189="",G189=""),"",A189+G189)</f>
        <v/>
      </c>
      <c r="I189" s="15">
        <f>IF(OR(F189="",H189=""),"",IF(F189&lt;=0,0,MAX(0,$C$2-H189)))</f>
        <v/>
      </c>
      <c r="J189" s="16">
        <f>IF(F189="","",IF(F189&lt;=0,"Đã thu đủ",IF(I189="","Chưa ghi hạn trả",IF(I189=0,"Chưa đến hạn",IF(I189&lt;=30,"Quá hạn 1–30 ngày",IF(I189&lt;=60,"Quá hạn 31–60 ngày","Quá hạn trên 60 ngày"))))))</f>
        <v/>
      </c>
    </row>
    <row r="190">
      <c r="A190" s="8" t="n"/>
      <c r="B190" s="9" t="n"/>
      <c r="C190" s="10" t="n"/>
      <c r="D190" s="11" t="n"/>
      <c r="E190" s="11" t="n"/>
      <c r="F190" s="12">
        <f>IF(D190="","",D190-E190)</f>
        <v/>
      </c>
      <c r="G190" s="13" t="n"/>
      <c r="H190" s="14">
        <f>IF(OR(A190="",G190=""),"",A190+G190)</f>
        <v/>
      </c>
      <c r="I190" s="15">
        <f>IF(OR(F190="",H190=""),"",IF(F190&lt;=0,0,MAX(0,$C$2-H190)))</f>
        <v/>
      </c>
      <c r="J190" s="16">
        <f>IF(F190="","",IF(F190&lt;=0,"Đã thu đủ",IF(I190="","Chưa ghi hạn trả",IF(I190=0,"Chưa đến hạn",IF(I190&lt;=30,"Quá hạn 1–30 ngày",IF(I190&lt;=60,"Quá hạn 31–60 ngày","Quá hạn trên 60 ngày"))))))</f>
        <v/>
      </c>
    </row>
    <row r="191">
      <c r="A191" s="8" t="n"/>
      <c r="B191" s="9" t="n"/>
      <c r="C191" s="10" t="n"/>
      <c r="D191" s="11" t="n"/>
      <c r="E191" s="11" t="n"/>
      <c r="F191" s="12">
        <f>IF(D191="","",D191-E191)</f>
        <v/>
      </c>
      <c r="G191" s="13" t="n"/>
      <c r="H191" s="14">
        <f>IF(OR(A191="",G191=""),"",A191+G191)</f>
        <v/>
      </c>
      <c r="I191" s="15">
        <f>IF(OR(F191="",H191=""),"",IF(F191&lt;=0,0,MAX(0,$C$2-H191)))</f>
        <v/>
      </c>
      <c r="J191" s="16">
        <f>IF(F191="","",IF(F191&lt;=0,"Đã thu đủ",IF(I191="","Chưa ghi hạn trả",IF(I191=0,"Chưa đến hạn",IF(I191&lt;=30,"Quá hạn 1–30 ngày",IF(I191&lt;=60,"Quá hạn 31–60 ngày","Quá hạn trên 60 ngày"))))))</f>
        <v/>
      </c>
    </row>
    <row r="192">
      <c r="A192" s="8" t="n"/>
      <c r="B192" s="9" t="n"/>
      <c r="C192" s="10" t="n"/>
      <c r="D192" s="11" t="n"/>
      <c r="E192" s="11" t="n"/>
      <c r="F192" s="12">
        <f>IF(D192="","",D192-E192)</f>
        <v/>
      </c>
      <c r="G192" s="13" t="n"/>
      <c r="H192" s="14">
        <f>IF(OR(A192="",G192=""),"",A192+G192)</f>
        <v/>
      </c>
      <c r="I192" s="15">
        <f>IF(OR(F192="",H192=""),"",IF(F192&lt;=0,0,MAX(0,$C$2-H192)))</f>
        <v/>
      </c>
      <c r="J192" s="16">
        <f>IF(F192="","",IF(F192&lt;=0,"Đã thu đủ",IF(I192="","Chưa ghi hạn trả",IF(I192=0,"Chưa đến hạn",IF(I192&lt;=30,"Quá hạn 1–30 ngày",IF(I192&lt;=60,"Quá hạn 31–60 ngày","Quá hạn trên 60 ngày"))))))</f>
        <v/>
      </c>
    </row>
    <row r="193">
      <c r="A193" s="8" t="n"/>
      <c r="B193" s="9" t="n"/>
      <c r="C193" s="10" t="n"/>
      <c r="D193" s="11" t="n"/>
      <c r="E193" s="11" t="n"/>
      <c r="F193" s="12">
        <f>IF(D193="","",D193-E193)</f>
        <v/>
      </c>
      <c r="G193" s="13" t="n"/>
      <c r="H193" s="14">
        <f>IF(OR(A193="",G193=""),"",A193+G193)</f>
        <v/>
      </c>
      <c r="I193" s="15">
        <f>IF(OR(F193="",H193=""),"",IF(F193&lt;=0,0,MAX(0,$C$2-H193)))</f>
        <v/>
      </c>
      <c r="J193" s="16">
        <f>IF(F193="","",IF(F193&lt;=0,"Đã thu đủ",IF(I193="","Chưa ghi hạn trả",IF(I193=0,"Chưa đến hạn",IF(I193&lt;=30,"Quá hạn 1–30 ngày",IF(I193&lt;=60,"Quá hạn 31–60 ngày","Quá hạn trên 60 ngày"))))))</f>
        <v/>
      </c>
    </row>
    <row r="194">
      <c r="A194" s="8" t="n"/>
      <c r="B194" s="9" t="n"/>
      <c r="C194" s="10" t="n"/>
      <c r="D194" s="11" t="n"/>
      <c r="E194" s="11" t="n"/>
      <c r="F194" s="12">
        <f>IF(D194="","",D194-E194)</f>
        <v/>
      </c>
      <c r="G194" s="13" t="n"/>
      <c r="H194" s="14">
        <f>IF(OR(A194="",G194=""),"",A194+G194)</f>
        <v/>
      </c>
      <c r="I194" s="15">
        <f>IF(OR(F194="",H194=""),"",IF(F194&lt;=0,0,MAX(0,$C$2-H194)))</f>
        <v/>
      </c>
      <c r="J194" s="16">
        <f>IF(F194="","",IF(F194&lt;=0,"Đã thu đủ",IF(I194="","Chưa ghi hạn trả",IF(I194=0,"Chưa đến hạn",IF(I194&lt;=30,"Quá hạn 1–30 ngày",IF(I194&lt;=60,"Quá hạn 31–60 ngày","Quá hạn trên 60 ngày"))))))</f>
        <v/>
      </c>
    </row>
    <row r="195">
      <c r="A195" s="8" t="n"/>
      <c r="B195" s="9" t="n"/>
      <c r="C195" s="10" t="n"/>
      <c r="D195" s="11" t="n"/>
      <c r="E195" s="11" t="n"/>
      <c r="F195" s="12">
        <f>IF(D195="","",D195-E195)</f>
        <v/>
      </c>
      <c r="G195" s="13" t="n"/>
      <c r="H195" s="14">
        <f>IF(OR(A195="",G195=""),"",A195+G195)</f>
        <v/>
      </c>
      <c r="I195" s="15">
        <f>IF(OR(F195="",H195=""),"",IF(F195&lt;=0,0,MAX(0,$C$2-H195)))</f>
        <v/>
      </c>
      <c r="J195" s="16">
        <f>IF(F195="","",IF(F195&lt;=0,"Đã thu đủ",IF(I195="","Chưa ghi hạn trả",IF(I195=0,"Chưa đến hạn",IF(I195&lt;=30,"Quá hạn 1–30 ngày",IF(I195&lt;=60,"Quá hạn 31–60 ngày","Quá hạn trên 60 ngày"))))))</f>
        <v/>
      </c>
    </row>
    <row r="196">
      <c r="A196" s="8" t="n"/>
      <c r="B196" s="9" t="n"/>
      <c r="C196" s="10" t="n"/>
      <c r="D196" s="11" t="n"/>
      <c r="E196" s="11" t="n"/>
      <c r="F196" s="12">
        <f>IF(D196="","",D196-E196)</f>
        <v/>
      </c>
      <c r="G196" s="13" t="n"/>
      <c r="H196" s="14">
        <f>IF(OR(A196="",G196=""),"",A196+G196)</f>
        <v/>
      </c>
      <c r="I196" s="15">
        <f>IF(OR(F196="",H196=""),"",IF(F196&lt;=0,0,MAX(0,$C$2-H196)))</f>
        <v/>
      </c>
      <c r="J196" s="16">
        <f>IF(F196="","",IF(F196&lt;=0,"Đã thu đủ",IF(I196="","Chưa ghi hạn trả",IF(I196=0,"Chưa đến hạn",IF(I196&lt;=30,"Quá hạn 1–30 ngày",IF(I196&lt;=60,"Quá hạn 31–60 ngày","Quá hạn trên 60 ngày"))))))</f>
        <v/>
      </c>
    </row>
    <row r="197">
      <c r="A197" s="8" t="n"/>
      <c r="B197" s="9" t="n"/>
      <c r="C197" s="10" t="n"/>
      <c r="D197" s="11" t="n"/>
      <c r="E197" s="11" t="n"/>
      <c r="F197" s="12">
        <f>IF(D197="","",D197-E197)</f>
        <v/>
      </c>
      <c r="G197" s="13" t="n"/>
      <c r="H197" s="14">
        <f>IF(OR(A197="",G197=""),"",A197+G197)</f>
        <v/>
      </c>
      <c r="I197" s="15">
        <f>IF(OR(F197="",H197=""),"",IF(F197&lt;=0,0,MAX(0,$C$2-H197)))</f>
        <v/>
      </c>
      <c r="J197" s="16">
        <f>IF(F197="","",IF(F197&lt;=0,"Đã thu đủ",IF(I197="","Chưa ghi hạn trả",IF(I197=0,"Chưa đến hạn",IF(I197&lt;=30,"Quá hạn 1–30 ngày",IF(I197&lt;=60,"Quá hạn 31–60 ngày","Quá hạn trên 60 ngày"))))))</f>
        <v/>
      </c>
    </row>
    <row r="198">
      <c r="A198" s="8" t="n"/>
      <c r="B198" s="9" t="n"/>
      <c r="C198" s="10" t="n"/>
      <c r="D198" s="11" t="n"/>
      <c r="E198" s="11" t="n"/>
      <c r="F198" s="12">
        <f>IF(D198="","",D198-E198)</f>
        <v/>
      </c>
      <c r="G198" s="13" t="n"/>
      <c r="H198" s="14">
        <f>IF(OR(A198="",G198=""),"",A198+G198)</f>
        <v/>
      </c>
      <c r="I198" s="15">
        <f>IF(OR(F198="",H198=""),"",IF(F198&lt;=0,0,MAX(0,$C$2-H198)))</f>
        <v/>
      </c>
      <c r="J198" s="16">
        <f>IF(F198="","",IF(F198&lt;=0,"Đã thu đủ",IF(I198="","Chưa ghi hạn trả",IF(I198=0,"Chưa đến hạn",IF(I198&lt;=30,"Quá hạn 1–30 ngày",IF(I198&lt;=60,"Quá hạn 31–60 ngày","Quá hạn trên 60 ngày"))))))</f>
        <v/>
      </c>
    </row>
    <row r="199">
      <c r="A199" s="8" t="n"/>
      <c r="B199" s="9" t="n"/>
      <c r="C199" s="10" t="n"/>
      <c r="D199" s="11" t="n"/>
      <c r="E199" s="11" t="n"/>
      <c r="F199" s="12">
        <f>IF(D199="","",D199-E199)</f>
        <v/>
      </c>
      <c r="G199" s="13" t="n"/>
      <c r="H199" s="14">
        <f>IF(OR(A199="",G199=""),"",A199+G199)</f>
        <v/>
      </c>
      <c r="I199" s="15">
        <f>IF(OR(F199="",H199=""),"",IF(F199&lt;=0,0,MAX(0,$C$2-H199)))</f>
        <v/>
      </c>
      <c r="J199" s="16">
        <f>IF(F199="","",IF(F199&lt;=0,"Đã thu đủ",IF(I199="","Chưa ghi hạn trả",IF(I199=0,"Chưa đến hạn",IF(I199&lt;=30,"Quá hạn 1–30 ngày",IF(I199&lt;=60,"Quá hạn 31–60 ngày","Quá hạn trên 60 ngày"))))))</f>
        <v/>
      </c>
    </row>
    <row r="200">
      <c r="A200" s="8" t="n"/>
      <c r="B200" s="9" t="n"/>
      <c r="C200" s="10" t="n"/>
      <c r="D200" s="11" t="n"/>
      <c r="E200" s="11" t="n"/>
      <c r="F200" s="12">
        <f>IF(D200="","",D200-E200)</f>
        <v/>
      </c>
      <c r="G200" s="13" t="n"/>
      <c r="H200" s="14">
        <f>IF(OR(A200="",G200=""),"",A200+G200)</f>
        <v/>
      </c>
      <c r="I200" s="15">
        <f>IF(OR(F200="",H200=""),"",IF(F200&lt;=0,0,MAX(0,$C$2-H200)))</f>
        <v/>
      </c>
      <c r="J200" s="16">
        <f>IF(F200="","",IF(F200&lt;=0,"Đã thu đủ",IF(I200="","Chưa ghi hạn trả",IF(I200=0,"Chưa đến hạn",IF(I200&lt;=30,"Quá hạn 1–30 ngày",IF(I200&lt;=60,"Quá hạn 31–60 ngày","Quá hạn trên 60 ngày"))))))</f>
        <v/>
      </c>
    </row>
    <row r="201">
      <c r="A201" s="8" t="n"/>
      <c r="B201" s="9" t="n"/>
      <c r="C201" s="10" t="n"/>
      <c r="D201" s="11" t="n"/>
      <c r="E201" s="11" t="n"/>
      <c r="F201" s="12">
        <f>IF(D201="","",D201-E201)</f>
        <v/>
      </c>
      <c r="G201" s="13" t="n"/>
      <c r="H201" s="14">
        <f>IF(OR(A201="",G201=""),"",A201+G201)</f>
        <v/>
      </c>
      <c r="I201" s="15">
        <f>IF(OR(F201="",H201=""),"",IF(F201&lt;=0,0,MAX(0,$C$2-H201)))</f>
        <v/>
      </c>
      <c r="J201" s="16">
        <f>IF(F201="","",IF(F201&lt;=0,"Đã thu đủ",IF(I201="","Chưa ghi hạn trả",IF(I201=0,"Chưa đến hạn",IF(I201&lt;=30,"Quá hạn 1–30 ngày",IF(I201&lt;=60,"Quá hạn 31–60 ngày","Quá hạn trên 60 ngày"))))))</f>
        <v/>
      </c>
    </row>
    <row r="202">
      <c r="A202" s="8" t="n"/>
      <c r="B202" s="9" t="n"/>
      <c r="C202" s="10" t="n"/>
      <c r="D202" s="11" t="n"/>
      <c r="E202" s="11" t="n"/>
      <c r="F202" s="12">
        <f>IF(D202="","",D202-E202)</f>
        <v/>
      </c>
      <c r="G202" s="13" t="n"/>
      <c r="H202" s="14">
        <f>IF(OR(A202="",G202=""),"",A202+G202)</f>
        <v/>
      </c>
      <c r="I202" s="15">
        <f>IF(OR(F202="",H202=""),"",IF(F202&lt;=0,0,MAX(0,$C$2-H202)))</f>
        <v/>
      </c>
      <c r="J202" s="16">
        <f>IF(F202="","",IF(F202&lt;=0,"Đã thu đủ",IF(I202="","Chưa ghi hạn trả",IF(I202=0,"Chưa đến hạn",IF(I202&lt;=30,"Quá hạn 1–30 ngày",IF(I202&lt;=60,"Quá hạn 31–60 ngày","Quá hạn trên 60 ngày"))))))</f>
        <v/>
      </c>
    </row>
    <row r="203">
      <c r="A203" s="8" t="n"/>
      <c r="B203" s="9" t="n"/>
      <c r="C203" s="10" t="n"/>
      <c r="D203" s="11" t="n"/>
      <c r="E203" s="11" t="n"/>
      <c r="F203" s="12">
        <f>IF(D203="","",D203-E203)</f>
        <v/>
      </c>
      <c r="G203" s="13" t="n"/>
      <c r="H203" s="14">
        <f>IF(OR(A203="",G203=""),"",A203+G203)</f>
        <v/>
      </c>
      <c r="I203" s="15">
        <f>IF(OR(F203="",H203=""),"",IF(F203&lt;=0,0,MAX(0,$C$2-H203)))</f>
        <v/>
      </c>
      <c r="J203" s="16">
        <f>IF(F203="","",IF(F203&lt;=0,"Đã thu đủ",IF(I203="","Chưa ghi hạn trả",IF(I203=0,"Chưa đến hạn",IF(I203&lt;=30,"Quá hạn 1–30 ngày",IF(I203&lt;=60,"Quá hạn 31–60 ngày","Quá hạn trên 60 ngày"))))))</f>
        <v/>
      </c>
    </row>
    <row r="204">
      <c r="A204" s="8" t="n"/>
      <c r="B204" s="9" t="n"/>
      <c r="C204" s="10" t="n"/>
      <c r="D204" s="11" t="n"/>
      <c r="E204" s="11" t="n"/>
      <c r="F204" s="12">
        <f>IF(D204="","",D204-E204)</f>
        <v/>
      </c>
      <c r="G204" s="13" t="n"/>
      <c r="H204" s="14">
        <f>IF(OR(A204="",G204=""),"",A204+G204)</f>
        <v/>
      </c>
      <c r="I204" s="15">
        <f>IF(OR(F204="",H204=""),"",IF(F204&lt;=0,0,MAX(0,$C$2-H204)))</f>
        <v/>
      </c>
      <c r="J204" s="16">
        <f>IF(F204="","",IF(F204&lt;=0,"Đã thu đủ",IF(I204="","Chưa ghi hạn trả",IF(I204=0,"Chưa đến hạn",IF(I204&lt;=30,"Quá hạn 1–30 ngày",IF(I204&lt;=60,"Quá hạn 31–60 ngày","Quá hạn trên 60 ngày"))))))</f>
        <v/>
      </c>
    </row>
    <row r="205">
      <c r="A205" s="8" t="n"/>
      <c r="B205" s="9" t="n"/>
      <c r="C205" s="10" t="n"/>
      <c r="D205" s="11" t="n"/>
      <c r="E205" s="11" t="n"/>
      <c r="F205" s="12">
        <f>IF(D205="","",D205-E205)</f>
        <v/>
      </c>
      <c r="G205" s="13" t="n"/>
      <c r="H205" s="14">
        <f>IF(OR(A205="",G205=""),"",A205+G205)</f>
        <v/>
      </c>
      <c r="I205" s="15">
        <f>IF(OR(F205="",H205=""),"",IF(F205&lt;=0,0,MAX(0,$C$2-H205)))</f>
        <v/>
      </c>
      <c r="J205" s="16">
        <f>IF(F205="","",IF(F205&lt;=0,"Đã thu đủ",IF(I205="","Chưa ghi hạn trả",IF(I205=0,"Chưa đến hạn",IF(I205&lt;=30,"Quá hạn 1–30 ngày",IF(I205&lt;=60,"Quá hạn 31–60 ngày","Quá hạn trên 60 ngày"))))))</f>
        <v/>
      </c>
    </row>
  </sheetData>
  <mergeCells count="2">
    <mergeCell ref="A1:J1"/>
    <mergeCell ref="G3:H3"/>
  </mergeCells>
  <conditionalFormatting sqref="A6:J205">
    <cfRule type="expression" priority="1" dxfId="0">
      <formula>AND(ISNUMBER($I6),$I6&gt;60)</formula>
    </cfRule>
    <cfRule type="expression" priority="2" dxfId="1">
      <formula>AND(ISNUMBER($I6),$I6&gt;0,$I6&lt;=60)</formula>
    </cfRule>
  </conditionalFormatting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4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6" customWidth="1" min="4" max="4"/>
  </cols>
  <sheetData>
    <row r="1" ht="26" customHeight="1">
      <c r="A1" s="1" t="inlineStr">
        <is>
          <t>CÔNG NỢ THEO TỪNG KHÁCH</t>
        </is>
      </c>
    </row>
    <row r="2">
      <c r="A2" s="2" t="inlineStr">
        <is>
          <t>Tính đến ngày:</t>
        </is>
      </c>
      <c r="B2" s="3">
        <f>'Công nợ'!C2</f>
        <v/>
      </c>
    </row>
    <row r="4" ht="34" customHeight="1">
      <c r="A4" s="7" t="inlineStr">
        <is>
          <t>Khách hàng</t>
        </is>
      </c>
      <c r="B4" s="7" t="inlineStr">
        <is>
          <t>Còn nợ</t>
        </is>
      </c>
      <c r="C4" s="7" t="inlineStr">
        <is>
          <t>Trong đó quá hạn</t>
        </is>
      </c>
      <c r="D4" s="7" t="inlineStr">
        <is>
          <t>Số hoá đơn còn nợ</t>
        </is>
      </c>
    </row>
    <row r="5">
      <c r="A5" s="10" t="inlineStr">
        <is>
          <t>Nhà hàng Sen Vàng</t>
        </is>
      </c>
      <c r="B5" s="12">
        <f>IF(A5="","",SUMIF('Công nợ'!$C$6:$C$205,A5,'Công nợ'!$F$6:$F$205))</f>
        <v/>
      </c>
      <c r="C5" s="12">
        <f>IF(A5="","",SUMIFS('Công nợ'!$F$6:$F$205,'Công nợ'!$C$6:$C$205,A5,'Công nợ'!$I$6:$I$205,"&gt;0"))</f>
        <v/>
      </c>
      <c r="D5" s="15">
        <f>IF(A5="","",COUNTIFS('Công nợ'!$C$6:$C$205,A5,'Công nợ'!$F$6:$F$205,"&gt;0"))</f>
        <v/>
      </c>
    </row>
    <row r="6">
      <c r="A6" s="10" t="inlineStr">
        <is>
          <t>Cửa hàng Hoà Phát</t>
        </is>
      </c>
      <c r="B6" s="12">
        <f>IF(A6="","",SUMIF('Công nợ'!$C$6:$C$205,A6,'Công nợ'!$F$6:$F$205))</f>
        <v/>
      </c>
      <c r="C6" s="12">
        <f>IF(A6="","",SUMIFS('Công nợ'!$F$6:$F$205,'Công nợ'!$C$6:$C$205,A6,'Công nợ'!$I$6:$I$205,"&gt;0"))</f>
        <v/>
      </c>
      <c r="D6" s="15">
        <f>IF(A6="","",COUNTIFS('Công nợ'!$C$6:$C$205,A6,'Công nợ'!$F$6:$F$205,"&gt;0"))</f>
        <v/>
      </c>
    </row>
    <row r="7">
      <c r="A7" s="10" t="inlineStr">
        <is>
          <t>Tạp hoá Thu Hà</t>
        </is>
      </c>
      <c r="B7" s="12">
        <f>IF(A7="","",SUMIF('Công nợ'!$C$6:$C$205,A7,'Công nợ'!$F$6:$F$205))</f>
        <v/>
      </c>
      <c r="C7" s="12">
        <f>IF(A7="","",SUMIFS('Công nợ'!$F$6:$F$205,'Công nợ'!$C$6:$C$205,A7,'Công nợ'!$I$6:$I$205,"&gt;0"))</f>
        <v/>
      </c>
      <c r="D7" s="15">
        <f>IF(A7="","",COUNTIFS('Công nợ'!$C$6:$C$205,A7,'Công nợ'!$F$6:$F$205,"&gt;0"))</f>
        <v/>
      </c>
    </row>
    <row r="8">
      <c r="A8" s="10" t="inlineStr">
        <is>
          <t>Quán cà phê Mộc</t>
        </is>
      </c>
      <c r="B8" s="12">
        <f>IF(A8="","",SUMIF('Công nợ'!$C$6:$C$205,A8,'Công nợ'!$F$6:$F$205))</f>
        <v/>
      </c>
      <c r="C8" s="12">
        <f>IF(A8="","",SUMIFS('Công nợ'!$F$6:$F$205,'Công nợ'!$C$6:$C$205,A8,'Công nợ'!$I$6:$I$205,"&gt;0"))</f>
        <v/>
      </c>
      <c r="D8" s="15">
        <f>IF(A8="","",COUNTIFS('Công nợ'!$C$6:$C$205,A8,'Công nợ'!$F$6:$F$205,"&gt;0"))</f>
        <v/>
      </c>
    </row>
    <row r="9">
      <c r="A9" s="10" t="inlineStr">
        <is>
          <t>Siêu thị mini Bình An</t>
        </is>
      </c>
      <c r="B9" s="12">
        <f>IF(A9="","",SUMIF('Công nợ'!$C$6:$C$205,A9,'Công nợ'!$F$6:$F$205))</f>
        <v/>
      </c>
      <c r="C9" s="12">
        <f>IF(A9="","",SUMIFS('Công nợ'!$F$6:$F$205,'Công nợ'!$C$6:$C$205,A9,'Công nợ'!$I$6:$I$205,"&gt;0"))</f>
        <v/>
      </c>
      <c r="D9" s="15">
        <f>IF(A9="","",COUNTIFS('Công nợ'!$C$6:$C$205,A9,'Công nợ'!$F$6:$F$205,"&gt;0"))</f>
        <v/>
      </c>
    </row>
    <row r="10">
      <c r="A10" s="10" t="n"/>
      <c r="B10" s="12">
        <f>IF(A10="","",SUMIF('Công nợ'!$C$6:$C$205,A10,'Công nợ'!$F$6:$F$205))</f>
        <v/>
      </c>
      <c r="C10" s="12">
        <f>IF(A10="","",SUMIFS('Công nợ'!$F$6:$F$205,'Công nợ'!$C$6:$C$205,A10,'Công nợ'!$I$6:$I$205,"&gt;0"))</f>
        <v/>
      </c>
      <c r="D10" s="15">
        <f>IF(A10="","",COUNTIFS('Công nợ'!$C$6:$C$205,A10,'Công nợ'!$F$6:$F$205,"&gt;0"))</f>
        <v/>
      </c>
    </row>
    <row r="11">
      <c r="A11" s="10" t="n"/>
      <c r="B11" s="12">
        <f>IF(A11="","",SUMIF('Công nợ'!$C$6:$C$205,A11,'Công nợ'!$F$6:$F$205))</f>
        <v/>
      </c>
      <c r="C11" s="12">
        <f>IF(A11="","",SUMIFS('Công nợ'!$F$6:$F$205,'Công nợ'!$C$6:$C$205,A11,'Công nợ'!$I$6:$I$205,"&gt;0"))</f>
        <v/>
      </c>
      <c r="D11" s="15">
        <f>IF(A11="","",COUNTIFS('Công nợ'!$C$6:$C$205,A11,'Công nợ'!$F$6:$F$205,"&gt;0"))</f>
        <v/>
      </c>
    </row>
    <row r="12">
      <c r="A12" s="10" t="n"/>
      <c r="B12" s="12">
        <f>IF(A12="","",SUMIF('Công nợ'!$C$6:$C$205,A12,'Công nợ'!$F$6:$F$205))</f>
        <v/>
      </c>
      <c r="C12" s="12">
        <f>IF(A12="","",SUMIFS('Công nợ'!$F$6:$F$205,'Công nợ'!$C$6:$C$205,A12,'Công nợ'!$I$6:$I$205,"&gt;0"))</f>
        <v/>
      </c>
      <c r="D12" s="15">
        <f>IF(A12="","",COUNTIFS('Công nợ'!$C$6:$C$205,A12,'Công nợ'!$F$6:$F$205,"&gt;0"))</f>
        <v/>
      </c>
    </row>
    <row r="13">
      <c r="A13" s="10" t="n"/>
      <c r="B13" s="12">
        <f>IF(A13="","",SUMIF('Công nợ'!$C$6:$C$205,A13,'Công nợ'!$F$6:$F$205))</f>
        <v/>
      </c>
      <c r="C13" s="12">
        <f>IF(A13="","",SUMIFS('Công nợ'!$F$6:$F$205,'Công nợ'!$C$6:$C$205,A13,'Công nợ'!$I$6:$I$205,"&gt;0"))</f>
        <v/>
      </c>
      <c r="D13" s="15">
        <f>IF(A13="","",COUNTIFS('Công nợ'!$C$6:$C$205,A13,'Công nợ'!$F$6:$F$205,"&gt;0"))</f>
        <v/>
      </c>
    </row>
    <row r="14">
      <c r="A14" s="10" t="n"/>
      <c r="B14" s="12">
        <f>IF(A14="","",SUMIF('Công nợ'!$C$6:$C$205,A14,'Công nợ'!$F$6:$F$205))</f>
        <v/>
      </c>
      <c r="C14" s="12">
        <f>IF(A14="","",SUMIFS('Công nợ'!$F$6:$F$205,'Công nợ'!$C$6:$C$205,A14,'Công nợ'!$I$6:$I$205,"&gt;0"))</f>
        <v/>
      </c>
      <c r="D14" s="15">
        <f>IF(A14="","",COUNTIFS('Công nợ'!$C$6:$C$205,A14,'Công nợ'!$F$6:$F$205,"&gt;0"))</f>
        <v/>
      </c>
    </row>
    <row r="15">
      <c r="A15" s="10" t="n"/>
      <c r="B15" s="12">
        <f>IF(A15="","",SUMIF('Công nợ'!$C$6:$C$205,A15,'Công nợ'!$F$6:$F$205))</f>
        <v/>
      </c>
      <c r="C15" s="12">
        <f>IF(A15="","",SUMIFS('Công nợ'!$F$6:$F$205,'Công nợ'!$C$6:$C$205,A15,'Công nợ'!$I$6:$I$205,"&gt;0"))</f>
        <v/>
      </c>
      <c r="D15" s="15">
        <f>IF(A15="","",COUNTIFS('Công nợ'!$C$6:$C$205,A15,'Công nợ'!$F$6:$F$205,"&gt;0"))</f>
        <v/>
      </c>
    </row>
    <row r="16">
      <c r="A16" s="10" t="n"/>
      <c r="B16" s="12">
        <f>IF(A16="","",SUMIF('Công nợ'!$C$6:$C$205,A16,'Công nợ'!$F$6:$F$205))</f>
        <v/>
      </c>
      <c r="C16" s="12">
        <f>IF(A16="","",SUMIFS('Công nợ'!$F$6:$F$205,'Công nợ'!$C$6:$C$205,A16,'Công nợ'!$I$6:$I$205,"&gt;0"))</f>
        <v/>
      </c>
      <c r="D16" s="15">
        <f>IF(A16="","",COUNTIFS('Công nợ'!$C$6:$C$205,A16,'Công nợ'!$F$6:$F$205,"&gt;0"))</f>
        <v/>
      </c>
    </row>
    <row r="17">
      <c r="A17" s="10" t="n"/>
      <c r="B17" s="12">
        <f>IF(A17="","",SUMIF('Công nợ'!$C$6:$C$205,A17,'Công nợ'!$F$6:$F$205))</f>
        <v/>
      </c>
      <c r="C17" s="12">
        <f>IF(A17="","",SUMIFS('Công nợ'!$F$6:$F$205,'Công nợ'!$C$6:$C$205,A17,'Công nợ'!$I$6:$I$205,"&gt;0"))</f>
        <v/>
      </c>
      <c r="D17" s="15">
        <f>IF(A17="","",COUNTIFS('Công nợ'!$C$6:$C$205,A17,'Công nợ'!$F$6:$F$205,"&gt;0"))</f>
        <v/>
      </c>
    </row>
    <row r="18">
      <c r="A18" s="10" t="n"/>
      <c r="B18" s="12">
        <f>IF(A18="","",SUMIF('Công nợ'!$C$6:$C$205,A18,'Công nợ'!$F$6:$F$205))</f>
        <v/>
      </c>
      <c r="C18" s="12">
        <f>IF(A18="","",SUMIFS('Công nợ'!$F$6:$F$205,'Công nợ'!$C$6:$C$205,A18,'Công nợ'!$I$6:$I$205,"&gt;0"))</f>
        <v/>
      </c>
      <c r="D18" s="15">
        <f>IF(A18="","",COUNTIFS('Công nợ'!$C$6:$C$205,A18,'Công nợ'!$F$6:$F$205,"&gt;0"))</f>
        <v/>
      </c>
    </row>
    <row r="19">
      <c r="A19" s="10" t="n"/>
      <c r="B19" s="12">
        <f>IF(A19="","",SUMIF('Công nợ'!$C$6:$C$205,A19,'Công nợ'!$F$6:$F$205))</f>
        <v/>
      </c>
      <c r="C19" s="12">
        <f>IF(A19="","",SUMIFS('Công nợ'!$F$6:$F$205,'Công nợ'!$C$6:$C$205,A19,'Công nợ'!$I$6:$I$205,"&gt;0"))</f>
        <v/>
      </c>
      <c r="D19" s="15">
        <f>IF(A19="","",COUNTIFS('Công nợ'!$C$6:$C$205,A19,'Công nợ'!$F$6:$F$205,"&gt;0"))</f>
        <v/>
      </c>
    </row>
    <row r="20">
      <c r="A20" s="10" t="n"/>
      <c r="B20" s="12">
        <f>IF(A20="","",SUMIF('Công nợ'!$C$6:$C$205,A20,'Công nợ'!$F$6:$F$205))</f>
        <v/>
      </c>
      <c r="C20" s="12">
        <f>IF(A20="","",SUMIFS('Công nợ'!$F$6:$F$205,'Công nợ'!$C$6:$C$205,A20,'Công nợ'!$I$6:$I$205,"&gt;0"))</f>
        <v/>
      </c>
      <c r="D20" s="15">
        <f>IF(A20="","",COUNTIFS('Công nợ'!$C$6:$C$205,A20,'Công nợ'!$F$6:$F$205,"&gt;0"))</f>
        <v/>
      </c>
    </row>
    <row r="21">
      <c r="A21" s="10" t="n"/>
      <c r="B21" s="12">
        <f>IF(A21="","",SUMIF('Công nợ'!$C$6:$C$205,A21,'Công nợ'!$F$6:$F$205))</f>
        <v/>
      </c>
      <c r="C21" s="12">
        <f>IF(A21="","",SUMIFS('Công nợ'!$F$6:$F$205,'Công nợ'!$C$6:$C$205,A21,'Công nợ'!$I$6:$I$205,"&gt;0"))</f>
        <v/>
      </c>
      <c r="D21" s="15">
        <f>IF(A21="","",COUNTIFS('Công nợ'!$C$6:$C$205,A21,'Công nợ'!$F$6:$F$205,"&gt;0"))</f>
        <v/>
      </c>
    </row>
    <row r="22">
      <c r="A22" s="10" t="n"/>
      <c r="B22" s="12">
        <f>IF(A22="","",SUMIF('Công nợ'!$C$6:$C$205,A22,'Công nợ'!$F$6:$F$205))</f>
        <v/>
      </c>
      <c r="C22" s="12">
        <f>IF(A22="","",SUMIFS('Công nợ'!$F$6:$F$205,'Công nợ'!$C$6:$C$205,A22,'Công nợ'!$I$6:$I$205,"&gt;0"))</f>
        <v/>
      </c>
      <c r="D22" s="15">
        <f>IF(A22="","",COUNTIFS('Công nợ'!$C$6:$C$205,A22,'Công nợ'!$F$6:$F$205,"&gt;0"))</f>
        <v/>
      </c>
    </row>
    <row r="23">
      <c r="A23" s="10" t="n"/>
      <c r="B23" s="12">
        <f>IF(A23="","",SUMIF('Công nợ'!$C$6:$C$205,A23,'Công nợ'!$F$6:$F$205))</f>
        <v/>
      </c>
      <c r="C23" s="12">
        <f>IF(A23="","",SUMIFS('Công nợ'!$F$6:$F$205,'Công nợ'!$C$6:$C$205,A23,'Công nợ'!$I$6:$I$205,"&gt;0"))</f>
        <v/>
      </c>
      <c r="D23" s="15">
        <f>IF(A23="","",COUNTIFS('Công nợ'!$C$6:$C$205,A23,'Công nợ'!$F$6:$F$205,"&gt;0"))</f>
        <v/>
      </c>
    </row>
    <row r="24">
      <c r="A24" s="10" t="n"/>
      <c r="B24" s="12">
        <f>IF(A24="","",SUMIF('Công nợ'!$C$6:$C$205,A24,'Công nợ'!$F$6:$F$205))</f>
        <v/>
      </c>
      <c r="C24" s="12">
        <f>IF(A24="","",SUMIFS('Công nợ'!$F$6:$F$205,'Công nợ'!$C$6:$C$205,A24,'Công nợ'!$I$6:$I$205,"&gt;0"))</f>
        <v/>
      </c>
      <c r="D24" s="15">
        <f>IF(A24="","",COUNTIFS('Công nợ'!$C$6:$C$205,A24,'Công nợ'!$F$6:$F$205,"&gt;0"))</f>
        <v/>
      </c>
    </row>
    <row r="25">
      <c r="A25" s="10" t="n"/>
      <c r="B25" s="12">
        <f>IF(A25="","",SUMIF('Công nợ'!$C$6:$C$205,A25,'Công nợ'!$F$6:$F$205))</f>
        <v/>
      </c>
      <c r="C25" s="12">
        <f>IF(A25="","",SUMIFS('Công nợ'!$F$6:$F$205,'Công nợ'!$C$6:$C$205,A25,'Công nợ'!$I$6:$I$205,"&gt;0"))</f>
        <v/>
      </c>
      <c r="D25" s="15">
        <f>IF(A25="","",COUNTIFS('Công nợ'!$C$6:$C$205,A25,'Công nợ'!$F$6:$F$205,"&gt;0"))</f>
        <v/>
      </c>
    </row>
    <row r="26">
      <c r="A26" s="10" t="n"/>
      <c r="B26" s="12">
        <f>IF(A26="","",SUMIF('Công nợ'!$C$6:$C$205,A26,'Công nợ'!$F$6:$F$205))</f>
        <v/>
      </c>
      <c r="C26" s="12">
        <f>IF(A26="","",SUMIFS('Công nợ'!$F$6:$F$205,'Công nợ'!$C$6:$C$205,A26,'Công nợ'!$I$6:$I$205,"&gt;0"))</f>
        <v/>
      </c>
      <c r="D26" s="15">
        <f>IF(A26="","",COUNTIFS('Công nợ'!$C$6:$C$205,A26,'Công nợ'!$F$6:$F$205,"&gt;0"))</f>
        <v/>
      </c>
    </row>
    <row r="27">
      <c r="A27" s="10" t="n"/>
      <c r="B27" s="12">
        <f>IF(A27="","",SUMIF('Công nợ'!$C$6:$C$205,A27,'Công nợ'!$F$6:$F$205))</f>
        <v/>
      </c>
      <c r="C27" s="12">
        <f>IF(A27="","",SUMIFS('Công nợ'!$F$6:$F$205,'Công nợ'!$C$6:$C$205,A27,'Công nợ'!$I$6:$I$205,"&gt;0"))</f>
        <v/>
      </c>
      <c r="D27" s="15">
        <f>IF(A27="","",COUNTIFS('Công nợ'!$C$6:$C$205,A27,'Công nợ'!$F$6:$F$205,"&gt;0"))</f>
        <v/>
      </c>
    </row>
    <row r="28">
      <c r="A28" s="10" t="n"/>
      <c r="B28" s="12">
        <f>IF(A28="","",SUMIF('Công nợ'!$C$6:$C$205,A28,'Công nợ'!$F$6:$F$205))</f>
        <v/>
      </c>
      <c r="C28" s="12">
        <f>IF(A28="","",SUMIFS('Công nợ'!$F$6:$F$205,'Công nợ'!$C$6:$C$205,A28,'Công nợ'!$I$6:$I$205,"&gt;0"))</f>
        <v/>
      </c>
      <c r="D28" s="15">
        <f>IF(A28="","",COUNTIFS('Công nợ'!$C$6:$C$205,A28,'Công nợ'!$F$6:$F$205,"&gt;0"))</f>
        <v/>
      </c>
    </row>
    <row r="29">
      <c r="A29" s="10" t="n"/>
      <c r="B29" s="12">
        <f>IF(A29="","",SUMIF('Công nợ'!$C$6:$C$205,A29,'Công nợ'!$F$6:$F$205))</f>
        <v/>
      </c>
      <c r="C29" s="12">
        <f>IF(A29="","",SUMIFS('Công nợ'!$F$6:$F$205,'Công nợ'!$C$6:$C$205,A29,'Công nợ'!$I$6:$I$205,"&gt;0"))</f>
        <v/>
      </c>
      <c r="D29" s="15">
        <f>IF(A29="","",COUNTIFS('Công nợ'!$C$6:$C$205,A29,'Công nợ'!$F$6:$F$205,"&gt;0"))</f>
        <v/>
      </c>
    </row>
    <row r="30">
      <c r="A30" s="10" t="n"/>
      <c r="B30" s="12">
        <f>IF(A30="","",SUMIF('Công nợ'!$C$6:$C$205,A30,'Công nợ'!$F$6:$F$205))</f>
        <v/>
      </c>
      <c r="C30" s="12">
        <f>IF(A30="","",SUMIFS('Công nợ'!$F$6:$F$205,'Công nợ'!$C$6:$C$205,A30,'Công nợ'!$I$6:$I$205,"&gt;0"))</f>
        <v/>
      </c>
      <c r="D30" s="15">
        <f>IF(A30="","",COUNTIFS('Công nợ'!$C$6:$C$205,A30,'Công nợ'!$F$6:$F$205,"&gt;0"))</f>
        <v/>
      </c>
    </row>
    <row r="31">
      <c r="A31" s="10" t="n"/>
      <c r="B31" s="12">
        <f>IF(A31="","",SUMIF('Công nợ'!$C$6:$C$205,A31,'Công nợ'!$F$6:$F$205))</f>
        <v/>
      </c>
      <c r="C31" s="12">
        <f>IF(A31="","",SUMIFS('Công nợ'!$F$6:$F$205,'Công nợ'!$C$6:$C$205,A31,'Công nợ'!$I$6:$I$205,"&gt;0"))</f>
        <v/>
      </c>
      <c r="D31" s="15">
        <f>IF(A31="","",COUNTIFS('Công nợ'!$C$6:$C$205,A31,'Công nợ'!$F$6:$F$205,"&gt;0"))</f>
        <v/>
      </c>
    </row>
    <row r="32">
      <c r="A32" s="10" t="n"/>
      <c r="B32" s="12">
        <f>IF(A32="","",SUMIF('Công nợ'!$C$6:$C$205,A32,'Công nợ'!$F$6:$F$205))</f>
        <v/>
      </c>
      <c r="C32" s="12">
        <f>IF(A32="","",SUMIFS('Công nợ'!$F$6:$F$205,'Công nợ'!$C$6:$C$205,A32,'Công nợ'!$I$6:$I$205,"&gt;0"))</f>
        <v/>
      </c>
      <c r="D32" s="15">
        <f>IF(A32="","",COUNTIFS('Công nợ'!$C$6:$C$205,A32,'Công nợ'!$F$6:$F$205,"&gt;0"))</f>
        <v/>
      </c>
    </row>
    <row r="33">
      <c r="A33" s="10" t="n"/>
      <c r="B33" s="12">
        <f>IF(A33="","",SUMIF('Công nợ'!$C$6:$C$205,A33,'Công nợ'!$F$6:$F$205))</f>
        <v/>
      </c>
      <c r="C33" s="12">
        <f>IF(A33="","",SUMIFS('Công nợ'!$F$6:$F$205,'Công nợ'!$C$6:$C$205,A33,'Công nợ'!$I$6:$I$205,"&gt;0"))</f>
        <v/>
      </c>
      <c r="D33" s="15">
        <f>IF(A33="","",COUNTIFS('Công nợ'!$C$6:$C$205,A33,'Công nợ'!$F$6:$F$205,"&gt;0"))</f>
        <v/>
      </c>
    </row>
    <row r="34">
      <c r="A34" s="10" t="n"/>
      <c r="B34" s="12">
        <f>IF(A34="","",SUMIF('Công nợ'!$C$6:$C$205,A34,'Công nợ'!$F$6:$F$205))</f>
        <v/>
      </c>
      <c r="C34" s="12">
        <f>IF(A34="","",SUMIFS('Công nợ'!$F$6:$F$205,'Công nợ'!$C$6:$C$205,A34,'Công nợ'!$I$6:$I$205,"&gt;0"))</f>
        <v/>
      </c>
      <c r="D34" s="15">
        <f>IF(A34="","",COUNTIFS('Công nợ'!$C$6:$C$205,A34,'Công nợ'!$F$6:$F$205,"&gt;0"))</f>
        <v/>
      </c>
    </row>
    <row r="35">
      <c r="A35" s="10" t="n"/>
      <c r="B35" s="12">
        <f>IF(A35="","",SUMIF('Công nợ'!$C$6:$C$205,A35,'Công nợ'!$F$6:$F$205))</f>
        <v/>
      </c>
      <c r="C35" s="12">
        <f>IF(A35="","",SUMIFS('Công nợ'!$F$6:$F$205,'Công nợ'!$C$6:$C$205,A35,'Công nợ'!$I$6:$I$205,"&gt;0"))</f>
        <v/>
      </c>
      <c r="D35" s="15">
        <f>IF(A35="","",COUNTIFS('Công nợ'!$C$6:$C$205,A35,'Công nợ'!$F$6:$F$205,"&gt;0"))</f>
        <v/>
      </c>
    </row>
    <row r="36">
      <c r="A36" s="10" t="n"/>
      <c r="B36" s="12">
        <f>IF(A36="","",SUMIF('Công nợ'!$C$6:$C$205,A36,'Công nợ'!$F$6:$F$205))</f>
        <v/>
      </c>
      <c r="C36" s="12">
        <f>IF(A36="","",SUMIFS('Công nợ'!$F$6:$F$205,'Công nợ'!$C$6:$C$205,A36,'Công nợ'!$I$6:$I$205,"&gt;0"))</f>
        <v/>
      </c>
      <c r="D36" s="15">
        <f>IF(A36="","",COUNTIFS('Công nợ'!$C$6:$C$205,A36,'Công nợ'!$F$6:$F$205,"&gt;0"))</f>
        <v/>
      </c>
    </row>
    <row r="37">
      <c r="A37" s="10" t="n"/>
      <c r="B37" s="12">
        <f>IF(A37="","",SUMIF('Công nợ'!$C$6:$C$205,A37,'Công nợ'!$F$6:$F$205))</f>
        <v/>
      </c>
      <c r="C37" s="12">
        <f>IF(A37="","",SUMIFS('Công nợ'!$F$6:$F$205,'Công nợ'!$C$6:$C$205,A37,'Công nợ'!$I$6:$I$205,"&gt;0"))</f>
        <v/>
      </c>
      <c r="D37" s="15">
        <f>IF(A37="","",COUNTIFS('Công nợ'!$C$6:$C$205,A37,'Công nợ'!$F$6:$F$205,"&gt;0"))</f>
        <v/>
      </c>
    </row>
    <row r="38">
      <c r="A38" s="10" t="n"/>
      <c r="B38" s="12">
        <f>IF(A38="","",SUMIF('Công nợ'!$C$6:$C$205,A38,'Công nợ'!$F$6:$F$205))</f>
        <v/>
      </c>
      <c r="C38" s="12">
        <f>IF(A38="","",SUMIFS('Công nợ'!$F$6:$F$205,'Công nợ'!$C$6:$C$205,A38,'Công nợ'!$I$6:$I$205,"&gt;0"))</f>
        <v/>
      </c>
      <c r="D38" s="15">
        <f>IF(A38="","",COUNTIFS('Công nợ'!$C$6:$C$205,A38,'Công nợ'!$F$6:$F$205,"&gt;0"))</f>
        <v/>
      </c>
    </row>
    <row r="39">
      <c r="A39" s="10" t="n"/>
      <c r="B39" s="12">
        <f>IF(A39="","",SUMIF('Công nợ'!$C$6:$C$205,A39,'Công nợ'!$F$6:$F$205))</f>
        <v/>
      </c>
      <c r="C39" s="12">
        <f>IF(A39="","",SUMIFS('Công nợ'!$F$6:$F$205,'Công nợ'!$C$6:$C$205,A39,'Công nợ'!$I$6:$I$205,"&gt;0"))</f>
        <v/>
      </c>
      <c r="D39" s="15">
        <f>IF(A39="","",COUNTIFS('Công nợ'!$C$6:$C$205,A39,'Công nợ'!$F$6:$F$205,"&gt;0"))</f>
        <v/>
      </c>
    </row>
    <row r="40">
      <c r="A40" s="10" t="n"/>
      <c r="B40" s="12">
        <f>IF(A40="","",SUMIF('Công nợ'!$C$6:$C$205,A40,'Công nợ'!$F$6:$F$205))</f>
        <v/>
      </c>
      <c r="C40" s="12">
        <f>IF(A40="","",SUMIFS('Công nợ'!$F$6:$F$205,'Công nợ'!$C$6:$C$205,A40,'Công nợ'!$I$6:$I$205,"&gt;0"))</f>
        <v/>
      </c>
      <c r="D40" s="15">
        <f>IF(A40="","",COUNTIFS('Công nợ'!$C$6:$C$205,A40,'Công nợ'!$F$6:$F$205,"&gt;0"))</f>
        <v/>
      </c>
    </row>
    <row r="41">
      <c r="A41" s="10" t="n"/>
      <c r="B41" s="12">
        <f>IF(A41="","",SUMIF('Công nợ'!$C$6:$C$205,A41,'Công nợ'!$F$6:$F$205))</f>
        <v/>
      </c>
      <c r="C41" s="12">
        <f>IF(A41="","",SUMIFS('Công nợ'!$F$6:$F$205,'Công nợ'!$C$6:$C$205,A41,'Công nợ'!$I$6:$I$205,"&gt;0"))</f>
        <v/>
      </c>
      <c r="D41" s="15">
        <f>IF(A41="","",COUNTIFS('Công nợ'!$C$6:$C$205,A41,'Công nợ'!$F$6:$F$205,"&gt;0"))</f>
        <v/>
      </c>
    </row>
    <row r="42">
      <c r="A42" s="10" t="n"/>
      <c r="B42" s="12">
        <f>IF(A42="","",SUMIF('Công nợ'!$C$6:$C$205,A42,'Công nợ'!$F$6:$F$205))</f>
        <v/>
      </c>
      <c r="C42" s="12">
        <f>IF(A42="","",SUMIFS('Công nợ'!$F$6:$F$205,'Công nợ'!$C$6:$C$205,A42,'Công nợ'!$I$6:$I$205,"&gt;0"))</f>
        <v/>
      </c>
      <c r="D42" s="15">
        <f>IF(A42="","",COUNTIFS('Công nợ'!$C$6:$C$205,A42,'Công nợ'!$F$6:$F$205,"&gt;0"))</f>
        <v/>
      </c>
    </row>
    <row r="43">
      <c r="A43" s="10" t="n"/>
      <c r="B43" s="12">
        <f>IF(A43="","",SUMIF('Công nợ'!$C$6:$C$205,A43,'Công nợ'!$F$6:$F$205))</f>
        <v/>
      </c>
      <c r="C43" s="12">
        <f>IF(A43="","",SUMIFS('Công nợ'!$F$6:$F$205,'Công nợ'!$C$6:$C$205,A43,'Công nợ'!$I$6:$I$205,"&gt;0"))</f>
        <v/>
      </c>
      <c r="D43" s="15">
        <f>IF(A43="","",COUNTIFS('Công nợ'!$C$6:$C$205,A43,'Công nợ'!$F$6:$F$205,"&gt;0"))</f>
        <v/>
      </c>
    </row>
    <row r="44">
      <c r="A44" s="10" t="n"/>
      <c r="B44" s="12">
        <f>IF(A44="","",SUMIF('Công nợ'!$C$6:$C$205,A44,'Công nợ'!$F$6:$F$205))</f>
        <v/>
      </c>
      <c r="C44" s="12">
        <f>IF(A44="","",SUMIFS('Công nợ'!$F$6:$F$205,'Công nợ'!$C$6:$C$205,A44,'Công nợ'!$I$6:$I$205,"&gt;0"))</f>
        <v/>
      </c>
      <c r="D44" s="15">
        <f>IF(A44="","",COUNTIFS('Công nợ'!$C$6:$C$205,A44,'Công nợ'!$F$6:$F$205,"&gt;0"))</f>
        <v/>
      </c>
    </row>
    <row r="45">
      <c r="A45" s="10" t="n"/>
      <c r="B45" s="12">
        <f>IF(A45="","",SUMIF('Công nợ'!$C$6:$C$205,A45,'Công nợ'!$F$6:$F$205))</f>
        <v/>
      </c>
      <c r="C45" s="12">
        <f>IF(A45="","",SUMIFS('Công nợ'!$F$6:$F$205,'Công nợ'!$C$6:$C$205,A45,'Công nợ'!$I$6:$I$205,"&gt;0"))</f>
        <v/>
      </c>
      <c r="D45" s="15">
        <f>IF(A45="","",COUNTIFS('Công nợ'!$C$6:$C$205,A45,'Công nợ'!$F$6:$F$205,"&gt;0"))</f>
        <v/>
      </c>
    </row>
    <row r="46">
      <c r="A46" s="10" t="n"/>
      <c r="B46" s="12">
        <f>IF(A46="","",SUMIF('Công nợ'!$C$6:$C$205,A46,'Công nợ'!$F$6:$F$205))</f>
        <v/>
      </c>
      <c r="C46" s="12">
        <f>IF(A46="","",SUMIFS('Công nợ'!$F$6:$F$205,'Công nợ'!$C$6:$C$205,A46,'Công nợ'!$I$6:$I$205,"&gt;0"))</f>
        <v/>
      </c>
      <c r="D46" s="15">
        <f>IF(A46="","",COUNTIFS('Công nợ'!$C$6:$C$205,A46,'Công nợ'!$F$6:$F$205,"&gt;0"))</f>
        <v/>
      </c>
    </row>
    <row r="47">
      <c r="A47" s="10" t="n"/>
      <c r="B47" s="12">
        <f>IF(A47="","",SUMIF('Công nợ'!$C$6:$C$205,A47,'Công nợ'!$F$6:$F$205))</f>
        <v/>
      </c>
      <c r="C47" s="12">
        <f>IF(A47="","",SUMIFS('Công nợ'!$F$6:$F$205,'Công nợ'!$C$6:$C$205,A47,'Công nợ'!$I$6:$I$205,"&gt;0"))</f>
        <v/>
      </c>
      <c r="D47" s="15">
        <f>IF(A47="","",COUNTIFS('Công nợ'!$C$6:$C$205,A47,'Công nợ'!$F$6:$F$205,"&gt;0"))</f>
        <v/>
      </c>
    </row>
    <row r="48">
      <c r="A48" s="10" t="n"/>
      <c r="B48" s="12">
        <f>IF(A48="","",SUMIF('Công nợ'!$C$6:$C$205,A48,'Công nợ'!$F$6:$F$205))</f>
        <v/>
      </c>
      <c r="C48" s="12">
        <f>IF(A48="","",SUMIFS('Công nợ'!$F$6:$F$205,'Công nợ'!$C$6:$C$205,A48,'Công nợ'!$I$6:$I$205,"&gt;0"))</f>
        <v/>
      </c>
      <c r="D48" s="15">
        <f>IF(A48="","",COUNTIFS('Công nợ'!$C$6:$C$205,A48,'Công nợ'!$F$6:$F$205,"&gt;0"))</f>
        <v/>
      </c>
    </row>
    <row r="49">
      <c r="A49" s="10" t="n"/>
      <c r="B49" s="12">
        <f>IF(A49="","",SUMIF('Công nợ'!$C$6:$C$205,A49,'Công nợ'!$F$6:$F$205))</f>
        <v/>
      </c>
      <c r="C49" s="12">
        <f>IF(A49="","",SUMIFS('Công nợ'!$F$6:$F$205,'Công nợ'!$C$6:$C$205,A49,'Công nợ'!$I$6:$I$205,"&gt;0"))</f>
        <v/>
      </c>
      <c r="D49" s="15">
        <f>IF(A49="","",COUNTIFS('Công nợ'!$C$6:$C$205,A49,'Công nợ'!$F$6:$F$205,"&gt;0"))</f>
        <v/>
      </c>
    </row>
    <row r="50">
      <c r="A50" s="10" t="n"/>
      <c r="B50" s="12">
        <f>IF(A50="","",SUMIF('Công nợ'!$C$6:$C$205,A50,'Công nợ'!$F$6:$F$205))</f>
        <v/>
      </c>
      <c r="C50" s="12">
        <f>IF(A50="","",SUMIFS('Công nợ'!$F$6:$F$205,'Công nợ'!$C$6:$C$205,A50,'Công nợ'!$I$6:$I$205,"&gt;0"))</f>
        <v/>
      </c>
      <c r="D50" s="15">
        <f>IF(A50="","",COUNTIFS('Công nợ'!$C$6:$C$205,A50,'Công nợ'!$F$6:$F$205,"&gt;0"))</f>
        <v/>
      </c>
    </row>
    <row r="51">
      <c r="A51" s="10" t="n"/>
      <c r="B51" s="12">
        <f>IF(A51="","",SUMIF('Công nợ'!$C$6:$C$205,A51,'Công nợ'!$F$6:$F$205))</f>
        <v/>
      </c>
      <c r="C51" s="12">
        <f>IF(A51="","",SUMIFS('Công nợ'!$F$6:$F$205,'Công nợ'!$C$6:$C$205,A51,'Công nợ'!$I$6:$I$205,"&gt;0"))</f>
        <v/>
      </c>
      <c r="D51" s="15">
        <f>IF(A51="","",COUNTIFS('Công nợ'!$C$6:$C$205,A51,'Công nợ'!$F$6:$F$205,"&gt;0"))</f>
        <v/>
      </c>
    </row>
    <row r="52">
      <c r="A52" s="10" t="n"/>
      <c r="B52" s="12">
        <f>IF(A52="","",SUMIF('Công nợ'!$C$6:$C$205,A52,'Công nợ'!$F$6:$F$205))</f>
        <v/>
      </c>
      <c r="C52" s="12">
        <f>IF(A52="","",SUMIFS('Công nợ'!$F$6:$F$205,'Công nợ'!$C$6:$C$205,A52,'Công nợ'!$I$6:$I$205,"&gt;0"))</f>
        <v/>
      </c>
      <c r="D52" s="15">
        <f>IF(A52="","",COUNTIFS('Công nợ'!$C$6:$C$205,A52,'Công nợ'!$F$6:$F$205,"&gt;0"))</f>
        <v/>
      </c>
    </row>
    <row r="53">
      <c r="A53" s="10" t="n"/>
      <c r="B53" s="12">
        <f>IF(A53="","",SUMIF('Công nợ'!$C$6:$C$205,A53,'Công nợ'!$F$6:$F$205))</f>
        <v/>
      </c>
      <c r="C53" s="12">
        <f>IF(A53="","",SUMIFS('Công nợ'!$F$6:$F$205,'Công nợ'!$C$6:$C$205,A53,'Công nợ'!$I$6:$I$205,"&gt;0"))</f>
        <v/>
      </c>
      <c r="D53" s="15">
        <f>IF(A53="","",COUNTIFS('Công nợ'!$C$6:$C$205,A53,'Công nợ'!$F$6:$F$205,"&gt;0"))</f>
        <v/>
      </c>
    </row>
    <row r="54">
      <c r="A54" s="10" t="n"/>
      <c r="B54" s="12">
        <f>IF(A54="","",SUMIF('Công nợ'!$C$6:$C$205,A54,'Công nợ'!$F$6:$F$205))</f>
        <v/>
      </c>
      <c r="C54" s="12">
        <f>IF(A54="","",SUMIFS('Công nợ'!$F$6:$F$205,'Công nợ'!$C$6:$C$205,A54,'Công nợ'!$I$6:$I$205,"&gt;0"))</f>
        <v/>
      </c>
      <c r="D54" s="15">
        <f>IF(A54="","",COUNTIFS('Công nợ'!$C$6:$C$205,A54,'Công nợ'!$F$6:$F$205,"&gt;0"))</f>
        <v/>
      </c>
    </row>
  </sheetData>
  <mergeCells count="1">
    <mergeCell ref="A1:D1"/>
  </mergeCells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zoomScale="10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HƯỚNG DẪN DÙNG FILE</t>
        </is>
      </c>
    </row>
    <row r="3">
      <c r="A3" s="18" t="inlineStr">
        <is>
          <t>Sheet Công nợ:</t>
        </is>
      </c>
    </row>
    <row r="4">
      <c r="A4" s="19" t="inlineStr">
        <is>
          <t>• Mỗi hoá đơn bán chịu ghi một dòng: ngày hoá đơn, số hoá đơn, tên khách, số tiền.</t>
        </is>
      </c>
    </row>
    <row r="5">
      <c r="A5" s="19" t="inlineStr">
        <is>
          <t>• Khách trả tiền thì cộng dồn vào cột Đã thu của đúng hoá đơn đó (trả một phần cũng ghi).</t>
        </is>
      </c>
    </row>
    <row r="6">
      <c r="A6" s="19" t="inlineStr">
        <is>
          <t>• Cột Hạn trả (ngày) là số ngày được nợ theo thoả thuận, ví dụ 30.</t>
        </is>
      </c>
    </row>
    <row r="7">
      <c r="A7" s="19" t="inlineStr">
        <is>
          <t>• Các cột nền xanh (Còn nợ, Ngày đến hạn, Quá hạn, Tình trạng) tự tính; đừng gõ đè lên.</t>
        </is>
      </c>
    </row>
    <row r="8">
      <c r="A8" s="19" t="inlineStr">
        <is>
          <t>• Ô C2 tự lấy ngày hôm nay. Muốn chốt số liệu cuối tháng thì gõ ngày cuối tháng vào ô C2.</t>
        </is>
      </c>
    </row>
    <row r="9">
      <c r="A9" s="19" t="inlineStr">
        <is>
          <t>• Dòng tô đỏ: quá hạn trên 60 ngày. Dòng tô vàng: quá hạn từ 1 đến 60 ngày.</t>
        </is>
      </c>
    </row>
    <row r="10">
      <c r="A10" s="18" t="inlineStr">
        <is>
          <t>Sheet Theo khách:</t>
        </is>
      </c>
    </row>
    <row r="11">
      <c r="A11" s="19" t="inlineStr">
        <is>
          <t>• Cột A là tên khách, phải gõ giống hệt tên ở sheet Công nợ (có dấu, không thừa dấu cách).</t>
        </is>
      </c>
    </row>
    <row r="12">
      <c r="A12" s="18" t="inlineStr">
        <is>
          <t>Lưu ý:</t>
        </is>
      </c>
    </row>
    <row r="13">
      <c r="A13" s="19" t="inlineStr">
        <is>
          <t>• Máy cài Windows tiếng Anh (Mỹ) hiểu 05/10/2026 là ngày 10 tháng 5. Nhập vài dòng rồi xem cột Ngày đến hạn có đúng không.</t>
        </is>
      </c>
    </row>
    <row r="14">
      <c r="A14" s="19" t="inlineStr">
        <is>
          <t>• Các dòng ví dụ (Nhà hàng Sen Vàng, Cửa hàng Hoà Phát…) có thể xoá. Xoá nội dung ô, đừng xoá cả dòng có công thức.</t>
        </is>
      </c>
    </row>
  </sheetData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2026-10-22T13:53:59Z</dcterms:created>
  <dcterms:modified xmlns:dcterms="http://purl.org/dc/terms/" xmlns:xsi="http://www.w3.org/2001/XMLSchema-instance" xsi:type="dcterms:W3CDTF">2026-10-22T13:54:00Z</dcterms:modified>
</cp:coreProperties>
</file>